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1" i="1"/>
  <c r="A201" i="1"/>
  <c r="L212" i="1"/>
  <c r="J200" i="1"/>
  <c r="I200" i="1"/>
  <c r="H200" i="1"/>
  <c r="G200" i="1"/>
  <c r="F200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I190" i="1" s="1"/>
  <c r="H179" i="1"/>
  <c r="G179" i="1"/>
  <c r="F179" i="1"/>
  <c r="B170" i="1"/>
  <c r="A170" i="1"/>
  <c r="L169" i="1"/>
  <c r="J169" i="1"/>
  <c r="I169" i="1"/>
  <c r="H169" i="1"/>
  <c r="G169" i="1"/>
  <c r="F169" i="1"/>
  <c r="B160" i="1"/>
  <c r="A160" i="1"/>
  <c r="L170" i="1"/>
  <c r="J159" i="1"/>
  <c r="I159" i="1"/>
  <c r="I170" i="1" s="1"/>
  <c r="H159" i="1"/>
  <c r="G159" i="1"/>
  <c r="F159" i="1"/>
  <c r="B151" i="1"/>
  <c r="A151" i="1"/>
  <c r="L150" i="1"/>
  <c r="J150" i="1"/>
  <c r="I150" i="1"/>
  <c r="H150" i="1"/>
  <c r="G150" i="1"/>
  <c r="F150" i="1"/>
  <c r="B141" i="1"/>
  <c r="A141" i="1"/>
  <c r="L151" i="1"/>
  <c r="J140" i="1"/>
  <c r="I140" i="1"/>
  <c r="I151" i="1" s="1"/>
  <c r="H140" i="1"/>
  <c r="G140" i="1"/>
  <c r="F140" i="1"/>
  <c r="B131" i="1"/>
  <c r="A131" i="1"/>
  <c r="L130" i="1"/>
  <c r="J130" i="1"/>
  <c r="I130" i="1"/>
  <c r="H130" i="1"/>
  <c r="G130" i="1"/>
  <c r="F130" i="1"/>
  <c r="B120" i="1"/>
  <c r="A120" i="1"/>
  <c r="L131" i="1"/>
  <c r="J119" i="1"/>
  <c r="I119" i="1"/>
  <c r="I131" i="1" s="1"/>
  <c r="H119" i="1"/>
  <c r="G119" i="1"/>
  <c r="F119" i="1"/>
  <c r="B109" i="1"/>
  <c r="A109" i="1"/>
  <c r="L108" i="1"/>
  <c r="J108" i="1"/>
  <c r="I108" i="1"/>
  <c r="H108" i="1"/>
  <c r="G108" i="1"/>
  <c r="F108" i="1"/>
  <c r="B99" i="1"/>
  <c r="A99" i="1"/>
  <c r="L109" i="1"/>
  <c r="J98" i="1"/>
  <c r="I98" i="1"/>
  <c r="I109" i="1" s="1"/>
  <c r="H98" i="1"/>
  <c r="G98" i="1"/>
  <c r="F98" i="1"/>
  <c r="B88" i="1"/>
  <c r="A88" i="1"/>
  <c r="L87" i="1"/>
  <c r="J87" i="1"/>
  <c r="I87" i="1"/>
  <c r="H87" i="1"/>
  <c r="G87" i="1"/>
  <c r="F87" i="1"/>
  <c r="B78" i="1"/>
  <c r="A78" i="1"/>
  <c r="L88" i="1"/>
  <c r="J77" i="1"/>
  <c r="I77" i="1"/>
  <c r="I88" i="1" s="1"/>
  <c r="H77" i="1"/>
  <c r="G77" i="1"/>
  <c r="F77" i="1"/>
  <c r="B68" i="1"/>
  <c r="A68" i="1"/>
  <c r="L67" i="1"/>
  <c r="J67" i="1"/>
  <c r="I67" i="1"/>
  <c r="H67" i="1"/>
  <c r="G67" i="1"/>
  <c r="F67" i="1"/>
  <c r="B58" i="1"/>
  <c r="A58" i="1"/>
  <c r="L68" i="1"/>
  <c r="J57" i="1"/>
  <c r="I57" i="1"/>
  <c r="I68" i="1" s="1"/>
  <c r="H57" i="1"/>
  <c r="G57" i="1"/>
  <c r="F57" i="1"/>
  <c r="B48" i="1"/>
  <c r="A48" i="1"/>
  <c r="L47" i="1"/>
  <c r="J47" i="1"/>
  <c r="I47" i="1"/>
  <c r="H47" i="1"/>
  <c r="G47" i="1"/>
  <c r="F47" i="1"/>
  <c r="B38" i="1"/>
  <c r="A38" i="1"/>
  <c r="L48" i="1"/>
  <c r="J37" i="1"/>
  <c r="I37" i="1"/>
  <c r="H37" i="1"/>
  <c r="G37" i="1"/>
  <c r="F37" i="1"/>
  <c r="B27" i="1"/>
  <c r="A27" i="1"/>
  <c r="L26" i="1"/>
  <c r="L27" i="1" s="1"/>
  <c r="J26" i="1"/>
  <c r="I26" i="1"/>
  <c r="H26" i="1"/>
  <c r="G26" i="1"/>
  <c r="F26" i="1"/>
  <c r="B16" i="1"/>
  <c r="A16" i="1"/>
  <c r="J15" i="1"/>
  <c r="I15" i="1"/>
  <c r="H15" i="1"/>
  <c r="G15" i="1"/>
  <c r="F15" i="1"/>
  <c r="I212" i="1" l="1"/>
  <c r="H212" i="1"/>
  <c r="G212" i="1"/>
  <c r="J190" i="1"/>
  <c r="H190" i="1"/>
  <c r="G190" i="1"/>
  <c r="F190" i="1"/>
  <c r="H170" i="1"/>
  <c r="J170" i="1"/>
  <c r="G170" i="1"/>
  <c r="F170" i="1"/>
  <c r="J151" i="1"/>
  <c r="H151" i="1"/>
  <c r="G151" i="1"/>
  <c r="F151" i="1"/>
  <c r="H131" i="1"/>
  <c r="G131" i="1"/>
  <c r="F131" i="1"/>
  <c r="J131" i="1"/>
  <c r="J109" i="1"/>
  <c r="H109" i="1"/>
  <c r="G109" i="1"/>
  <c r="F109" i="1"/>
  <c r="I48" i="1"/>
  <c r="F212" i="1"/>
  <c r="J212" i="1"/>
  <c r="H88" i="1"/>
  <c r="G88" i="1"/>
  <c r="J88" i="1"/>
  <c r="F88" i="1"/>
  <c r="H68" i="1"/>
  <c r="G68" i="1"/>
  <c r="J68" i="1"/>
  <c r="F68" i="1"/>
  <c r="L213" i="1"/>
  <c r="F48" i="1"/>
  <c r="H48" i="1"/>
  <c r="G48" i="1"/>
  <c r="J48" i="1"/>
  <c r="I27" i="1"/>
  <c r="I213" i="1" s="1"/>
  <c r="H27" i="1"/>
  <c r="G27" i="1"/>
  <c r="J27" i="1"/>
  <c r="F27" i="1"/>
  <c r="H213" i="1" l="1"/>
  <c r="J213" i="1"/>
  <c r="F213" i="1"/>
  <c r="G213" i="1"/>
</calcChain>
</file>

<file path=xl/sharedStrings.xml><?xml version="1.0" encoding="utf-8"?>
<sst xmlns="http://schemas.openxmlformats.org/spreadsheetml/2006/main" count="322" uniqueCount="97">
  <si>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</si>
  <si>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</si>
  <si>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</si>
  <si>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</si>
  <si>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</si>
  <si>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</si>
  <si>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</si>
  <si>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</si>
  <si>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</si>
  <si>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</si>
  <si>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</si>
  <si>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</si>
  <si>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</si>
  <si>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</si>
  <si>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</si>
  <si>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</si>
  <si>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</si>
  <si>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</si>
  <si>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</si>
  <si>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</si>
  <si>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</si>
  <si>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</si>
  <si>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</si>
  <si>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</si>
  <si>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</si>
  <si>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</si>
  <si>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</si>
  <si>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</si>
  <si>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</si>
  <si>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</si>
  <si>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</si>
  <si>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</si>
  <si>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</si>
  <si>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</si>
  <si>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</si>
  <si>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</si>
  <si>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</si>
  <si>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</si>
  <si>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</si>
  <si>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свх. Агроном</t>
  </si>
  <si>
    <t>Каша молочная "Дружба" (рис, пшено)</t>
  </si>
  <si>
    <t>Какао</t>
  </si>
  <si>
    <t>Хлеб пшеничный</t>
  </si>
  <si>
    <t>Икра кабачковая</t>
  </si>
  <si>
    <t>Борщ с капустой и картофелем со сметаной и мясом (говядина)</t>
  </si>
  <si>
    <t>Котлеты из курицы с подливой</t>
  </si>
  <si>
    <t>Макаронные изделия отварные с маслом</t>
  </si>
  <si>
    <t>Хлеб ржаной</t>
  </si>
  <si>
    <t>Бананы</t>
  </si>
  <si>
    <t>Каша манная молочная с маслом</t>
  </si>
  <si>
    <t>Чай с сахаром, лимон</t>
  </si>
  <si>
    <t>Помидор свежий порционно</t>
  </si>
  <si>
    <t>Рассольник со сметаной и мясом курицы</t>
  </si>
  <si>
    <t>Гуляш из куриного филе</t>
  </si>
  <si>
    <t>Рис отварной</t>
  </si>
  <si>
    <t>Компот из сухофруктов</t>
  </si>
  <si>
    <t>Каша пшенная молочная с маслом</t>
  </si>
  <si>
    <t>Кофейный напиток</t>
  </si>
  <si>
    <t>Яблоки свежие</t>
  </si>
  <si>
    <t>Щи из свежей капусты со сметаной и мясом (курица)</t>
  </si>
  <si>
    <t>Тефтели мясные (говядина) с подливой</t>
  </si>
  <si>
    <t>Каша гречневая рассыпчатая</t>
  </si>
  <si>
    <t>Кисель "Плодово-ягодный"</t>
  </si>
  <si>
    <t>Каша геркулесовая молочная с маслом</t>
  </si>
  <si>
    <t>Чай с сахаром, лимон, повидло</t>
  </si>
  <si>
    <t>Салат картофельный с солеными огурцами и зеленым горошком</t>
  </si>
  <si>
    <t>Суп гороховый с мясом (курица)</t>
  </si>
  <si>
    <t>Бефстроганов из курицы</t>
  </si>
  <si>
    <t>Напиток из плодов шиповника</t>
  </si>
  <si>
    <t>Сыр порционно</t>
  </si>
  <si>
    <t>сладкое</t>
  </si>
  <si>
    <t>Печенье</t>
  </si>
  <si>
    <t>Омлет</t>
  </si>
  <si>
    <t>Масло сливочное порцонно</t>
  </si>
  <si>
    <t>Сырники из творога</t>
  </si>
  <si>
    <t>Каша рисовая молочная с маслом</t>
  </si>
  <si>
    <t>Вафли</t>
  </si>
  <si>
    <t>Салат из свежей капусты</t>
  </si>
  <si>
    <t>Суп вермишелевый с картофелем и мясом курицы</t>
  </si>
  <si>
    <t>Рыба тушеная с овощами в соусе</t>
  </si>
  <si>
    <t>Картофельное пюре</t>
  </si>
  <si>
    <t>Компот из яблок</t>
  </si>
  <si>
    <t>Масло сливочное порционно</t>
  </si>
  <si>
    <t>Яблоки (свежие)</t>
  </si>
  <si>
    <t>Омлет натуральный</t>
  </si>
  <si>
    <t>Каша молочная "Дружба" (пшено, рис)</t>
  </si>
  <si>
    <t xml:space="preserve">Компот из сухофруктов </t>
  </si>
  <si>
    <t>Кофейный напиток, повидло</t>
  </si>
  <si>
    <t>Овощное рагу</t>
  </si>
  <si>
    <t>Каша гречневая с молоком</t>
  </si>
  <si>
    <t xml:space="preserve">Вафли </t>
  </si>
  <si>
    <t>Огурцы свежие порционно</t>
  </si>
  <si>
    <t>директор</t>
  </si>
  <si>
    <t>Е.Н. Солдатова</t>
  </si>
  <si>
    <t>Огурцы порционно</t>
  </si>
  <si>
    <t>Салат из моркови с яблоком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</si>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</sst>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9.6</v>
      </c>
      <c r="H6" s="40">
        <v>21.8</v>
      </c>
      <c r="I6" s="40">
        <v>70</v>
      </c>
      <c r="J6" s="40">
        <v>395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2.33</v>
      </c>
      <c r="H9" s="43">
        <v>0.23</v>
      </c>
      <c r="I9" s="43">
        <v>16.600000000000001</v>
      </c>
      <c r="J9" s="43">
        <v>80</v>
      </c>
      <c r="K9" s="44">
        <v>122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69</v>
      </c>
      <c r="F11" s="43">
        <v>60</v>
      </c>
      <c r="G11" s="43">
        <v>2.6</v>
      </c>
      <c r="H11" s="43">
        <v>2.65</v>
      </c>
      <c r="I11" s="43">
        <v>0.35</v>
      </c>
      <c r="J11" s="43">
        <v>35.56</v>
      </c>
      <c r="K11" s="44">
        <v>42</v>
      </c>
      <c r="L11" s="43"/>
    </row>
    <row r="12" spans="1:12" ht="15" x14ac:dyDescent="0.25">
      <c r="A12" s="23"/>
      <c r="B12" s="15"/>
      <c r="C12" s="11"/>
      <c r="D12" s="7" t="s">
        <v>70</v>
      </c>
      <c r="E12" s="42" t="s">
        <v>71</v>
      </c>
      <c r="F12" s="43">
        <v>30</v>
      </c>
      <c r="G12" s="43">
        <v>2.37</v>
      </c>
      <c r="H12" s="43">
        <v>4.92</v>
      </c>
      <c r="I12" s="43">
        <v>19.8</v>
      </c>
      <c r="J12" s="43">
        <v>250.2</v>
      </c>
      <c r="K12" s="44">
        <v>609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>SUM(G6:G14)</f>
        <v>21.750000000000004</v>
      </c>
      <c r="H15" s="19">
        <f>SUM(H6:H14)</f>
        <v>34.64</v>
      </c>
      <c r="I15" s="19">
        <f>SUM(I6:I14)</f>
        <v>139.47999999999999</v>
      </c>
      <c r="J15" s="19">
        <f>SUM(J6:J14)</f>
        <v>956.47</v>
      </c>
      <c r="K15" s="25"/>
      <c r="L15" s="19">
        <v>39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60</v>
      </c>
      <c r="G16" s="43">
        <v>0.72</v>
      </c>
      <c r="H16" s="43">
        <v>2.83</v>
      </c>
      <c r="I16" s="43">
        <v>4.63</v>
      </c>
      <c r="J16" s="43">
        <v>46.8</v>
      </c>
      <c r="K16" s="44">
        <v>126</v>
      </c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44</v>
      </c>
      <c r="F17" s="43">
        <v>233</v>
      </c>
      <c r="G17" s="43">
        <v>1.52</v>
      </c>
      <c r="H17" s="43">
        <v>5.33</v>
      </c>
      <c r="I17" s="43">
        <v>8.65</v>
      </c>
      <c r="J17" s="43">
        <v>88.89</v>
      </c>
      <c r="K17" s="44">
        <v>27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11.64</v>
      </c>
      <c r="H18" s="43">
        <v>13.14</v>
      </c>
      <c r="I18" s="43">
        <v>13.46</v>
      </c>
      <c r="J18" s="43">
        <v>223</v>
      </c>
      <c r="K18" s="44">
        <v>305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155</v>
      </c>
      <c r="G19" s="43">
        <v>16.91</v>
      </c>
      <c r="H19" s="43">
        <v>12</v>
      </c>
      <c r="I19" s="43">
        <v>16.600000000000001</v>
      </c>
      <c r="J19" s="43">
        <v>250.56</v>
      </c>
      <c r="K19" s="44">
        <v>150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81</v>
      </c>
      <c r="F20" s="43">
        <v>200</v>
      </c>
      <c r="G20" s="43">
        <v>0.2</v>
      </c>
      <c r="H20" s="43">
        <v>0</v>
      </c>
      <c r="I20" s="43">
        <v>28.5</v>
      </c>
      <c r="J20" s="43">
        <v>108.2</v>
      </c>
      <c r="K20" s="44">
        <v>639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2.33</v>
      </c>
      <c r="H21" s="43">
        <v>0.23</v>
      </c>
      <c r="I21" s="43">
        <v>16.600000000000001</v>
      </c>
      <c r="J21" s="43">
        <v>80</v>
      </c>
      <c r="K21" s="44">
        <v>122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47</v>
      </c>
      <c r="F22" s="43">
        <v>40</v>
      </c>
      <c r="G22" s="43">
        <v>2.65</v>
      </c>
      <c r="H22" s="43">
        <v>0.35</v>
      </c>
      <c r="I22" s="43">
        <v>16.96</v>
      </c>
      <c r="J22" s="43">
        <v>209.6</v>
      </c>
      <c r="K22" s="44">
        <v>123</v>
      </c>
      <c r="L22" s="43"/>
    </row>
    <row r="23" spans="1:12" ht="15" x14ac:dyDescent="0.25">
      <c r="A23" s="23"/>
      <c r="B23" s="15"/>
      <c r="C23" s="11"/>
      <c r="D23" s="7" t="s">
        <v>24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SUM(F16:F25)</f>
        <v>818</v>
      </c>
      <c r="G26" s="19">
        <f t="shared" ref="G26:J26" si="0">SUM(G16:G25)</f>
        <v>35.97</v>
      </c>
      <c r="H26" s="19">
        <f t="shared" si="0"/>
        <v>33.879999999999995</v>
      </c>
      <c r="I26" s="19">
        <f t="shared" si="0"/>
        <v>105.4</v>
      </c>
      <c r="J26" s="19">
        <f t="shared" si="0"/>
        <v>1007.0500000000001</v>
      </c>
      <c r="K26" s="25"/>
      <c r="L26" s="19">
        <f t="shared" ref="L26" si="1">SUM(L16:L25)</f>
        <v>0</v>
      </c>
    </row>
    <row r="27" spans="1:12" ht="15" x14ac:dyDescent="0.2">
      <c r="A27" s="29">
        <f>A6</f>
        <v>1</v>
      </c>
      <c r="B27" s="30">
        <f>B6</f>
        <v>1</v>
      </c>
      <c r="C27" s="57" t="s">
        <v>4</v>
      </c>
      <c r="D27" s="58"/>
      <c r="E27" s="31"/>
      <c r="F27" s="32">
        <f>F15+F26</f>
        <v>1353</v>
      </c>
      <c r="G27" s="32">
        <f t="shared" ref="G27:J27" si="2">G15+G26</f>
        <v>57.72</v>
      </c>
      <c r="H27" s="32">
        <f t="shared" si="2"/>
        <v>68.52</v>
      </c>
      <c r="I27" s="32">
        <f t="shared" si="2"/>
        <v>244.88</v>
      </c>
      <c r="J27" s="32">
        <f t="shared" si="2"/>
        <v>1963.52</v>
      </c>
      <c r="K27" s="32"/>
      <c r="L27" s="32">
        <f t="shared" ref="L27" si="3">L15+L26</f>
        <v>39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96</v>
      </c>
      <c r="F28" s="40">
        <v>155</v>
      </c>
      <c r="G28" s="40">
        <v>9</v>
      </c>
      <c r="H28" s="40">
        <v>11</v>
      </c>
      <c r="I28" s="40">
        <v>50</v>
      </c>
      <c r="J28" s="40">
        <v>330</v>
      </c>
      <c r="K28" s="41">
        <v>302</v>
      </c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50</v>
      </c>
      <c r="F30" s="43">
        <v>205</v>
      </c>
      <c r="G30" s="43">
        <v>0</v>
      </c>
      <c r="H30" s="43">
        <v>0</v>
      </c>
      <c r="I30" s="43">
        <v>14.97</v>
      </c>
      <c r="J30" s="43">
        <v>61.3</v>
      </c>
      <c r="K30" s="44">
        <v>271</v>
      </c>
      <c r="L30" s="43"/>
    </row>
    <row r="31" spans="1:12" ht="15" x14ac:dyDescent="0.25">
      <c r="A31" s="14"/>
      <c r="B31" s="15"/>
      <c r="C31" s="11"/>
      <c r="D31" s="7" t="s">
        <v>28</v>
      </c>
      <c r="E31" s="42" t="s">
        <v>72</v>
      </c>
      <c r="F31" s="43">
        <v>90</v>
      </c>
      <c r="G31" s="43">
        <v>6.9</v>
      </c>
      <c r="H31" s="43">
        <v>10.7</v>
      </c>
      <c r="I31" s="43">
        <v>1.8</v>
      </c>
      <c r="J31" s="43">
        <v>130.5</v>
      </c>
      <c r="K31" s="44">
        <v>311</v>
      </c>
      <c r="L31" s="43"/>
    </row>
    <row r="32" spans="1:12" ht="15" x14ac:dyDescent="0.25">
      <c r="A32" s="14"/>
      <c r="B32" s="15"/>
      <c r="C32" s="11"/>
      <c r="D32" s="7" t="s">
        <v>23</v>
      </c>
      <c r="E32" s="42" t="s">
        <v>42</v>
      </c>
      <c r="F32" s="43">
        <v>40</v>
      </c>
      <c r="G32" s="43">
        <v>2.33</v>
      </c>
      <c r="H32" s="43">
        <v>0.23</v>
      </c>
      <c r="I32" s="43">
        <v>16.600000000000001</v>
      </c>
      <c r="J32" s="43">
        <v>80</v>
      </c>
      <c r="K32" s="44">
        <v>122</v>
      </c>
      <c r="L32" s="43"/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70</v>
      </c>
      <c r="E34" s="42" t="s">
        <v>82</v>
      </c>
      <c r="F34" s="43">
        <v>10</v>
      </c>
      <c r="G34" s="43">
        <v>0.05</v>
      </c>
      <c r="H34" s="43">
        <v>7.25</v>
      </c>
      <c r="I34" s="43">
        <v>0.08</v>
      </c>
      <c r="J34" s="43">
        <v>137.5</v>
      </c>
      <c r="K34" s="44">
        <v>345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500</v>
      </c>
      <c r="G37" s="19">
        <f>SUM(G28:G36)</f>
        <v>18.28</v>
      </c>
      <c r="H37" s="19">
        <f>SUM(H28:H36)</f>
        <v>29.18</v>
      </c>
      <c r="I37" s="19">
        <f>SUM(I28:I36)</f>
        <v>83.45</v>
      </c>
      <c r="J37" s="19">
        <f>SUM(J28:J36)</f>
        <v>739.3</v>
      </c>
      <c r="K37" s="25"/>
      <c r="L37" s="19">
        <v>39</v>
      </c>
    </row>
    <row r="38" spans="1:12" ht="15" x14ac:dyDescent="0.2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51</v>
      </c>
      <c r="F38" s="43">
        <v>60</v>
      </c>
      <c r="G38" s="43">
        <v>0.7</v>
      </c>
      <c r="H38" s="43">
        <v>2.5499999999999998</v>
      </c>
      <c r="I38" s="43">
        <v>4.45</v>
      </c>
      <c r="J38" s="43">
        <v>44</v>
      </c>
      <c r="K38" s="44">
        <v>16</v>
      </c>
      <c r="L38" s="43"/>
    </row>
    <row r="39" spans="1:12" ht="15" x14ac:dyDescent="0.25">
      <c r="A39" s="14"/>
      <c r="B39" s="15"/>
      <c r="C39" s="11"/>
      <c r="D39" s="7" t="s">
        <v>27</v>
      </c>
      <c r="E39" s="42" t="s">
        <v>52</v>
      </c>
      <c r="F39" s="43">
        <v>233</v>
      </c>
      <c r="G39" s="43">
        <v>7.4</v>
      </c>
      <c r="H39" s="43">
        <v>4.9800000000000004</v>
      </c>
      <c r="I39" s="43">
        <v>10.76</v>
      </c>
      <c r="J39" s="43">
        <v>100</v>
      </c>
      <c r="K39" s="44">
        <v>73</v>
      </c>
      <c r="L39" s="43"/>
    </row>
    <row r="40" spans="1:12" ht="15" x14ac:dyDescent="0.25">
      <c r="A40" s="14"/>
      <c r="B40" s="15"/>
      <c r="C40" s="11"/>
      <c r="D40" s="7" t="s">
        <v>28</v>
      </c>
      <c r="E40" s="42" t="s">
        <v>53</v>
      </c>
      <c r="F40" s="43">
        <v>120</v>
      </c>
      <c r="G40" s="43">
        <v>19.59</v>
      </c>
      <c r="H40" s="43">
        <v>17.89</v>
      </c>
      <c r="I40" s="43">
        <v>4.76</v>
      </c>
      <c r="J40" s="43">
        <v>168.1</v>
      </c>
      <c r="K40" s="44">
        <v>260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54</v>
      </c>
      <c r="F41" s="43">
        <v>150</v>
      </c>
      <c r="G41" s="43">
        <v>8.73</v>
      </c>
      <c r="H41" s="43">
        <v>5.43</v>
      </c>
      <c r="I41" s="43">
        <v>45</v>
      </c>
      <c r="J41" s="43">
        <v>263.81</v>
      </c>
      <c r="K41" s="44">
        <v>201</v>
      </c>
      <c r="L41" s="43"/>
    </row>
    <row r="42" spans="1:12" ht="15" x14ac:dyDescent="0.25">
      <c r="A42" s="14"/>
      <c r="B42" s="15"/>
      <c r="C42" s="11"/>
      <c r="D42" s="7" t="s">
        <v>30</v>
      </c>
      <c r="E42" s="42" t="s">
        <v>55</v>
      </c>
      <c r="F42" s="43">
        <v>200</v>
      </c>
      <c r="G42" s="43">
        <v>0.2</v>
      </c>
      <c r="H42" s="43">
        <v>0</v>
      </c>
      <c r="I42" s="43">
        <v>28.5</v>
      </c>
      <c r="J42" s="43">
        <v>108.2</v>
      </c>
      <c r="K42" s="44">
        <v>254</v>
      </c>
      <c r="L42" s="43"/>
    </row>
    <row r="43" spans="1:12" ht="15" x14ac:dyDescent="0.25">
      <c r="A43" s="14"/>
      <c r="B43" s="15"/>
      <c r="C43" s="11"/>
      <c r="D43" s="7" t="s">
        <v>31</v>
      </c>
      <c r="E43" s="42" t="s">
        <v>42</v>
      </c>
      <c r="F43" s="43">
        <v>40</v>
      </c>
      <c r="G43" s="43">
        <v>2.33</v>
      </c>
      <c r="H43" s="43">
        <v>0.23</v>
      </c>
      <c r="I43" s="43">
        <v>16.600000000000001</v>
      </c>
      <c r="J43" s="43">
        <v>80</v>
      </c>
      <c r="K43" s="44">
        <v>122</v>
      </c>
      <c r="L43" s="43"/>
    </row>
    <row r="44" spans="1:12" ht="15" x14ac:dyDescent="0.25">
      <c r="A44" s="14"/>
      <c r="B44" s="15"/>
      <c r="C44" s="11"/>
      <c r="D44" s="7" t="s">
        <v>32</v>
      </c>
      <c r="E44" s="42" t="s">
        <v>47</v>
      </c>
      <c r="F44" s="43">
        <v>40</v>
      </c>
      <c r="G44" s="43">
        <v>2.65</v>
      </c>
      <c r="H44" s="43">
        <v>0.35</v>
      </c>
      <c r="I44" s="43">
        <v>16.96</v>
      </c>
      <c r="J44" s="43">
        <v>209.6</v>
      </c>
      <c r="K44" s="44">
        <v>123</v>
      </c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843</v>
      </c>
      <c r="G47" s="19">
        <f t="shared" ref="G47" si="4">SUM(G38:G46)</f>
        <v>41.6</v>
      </c>
      <c r="H47" s="19">
        <f t="shared" ref="H47" si="5">SUM(H38:H46)</f>
        <v>31.430000000000003</v>
      </c>
      <c r="I47" s="19">
        <f t="shared" ref="I47" si="6">SUM(I38:I46)</f>
        <v>127.03</v>
      </c>
      <c r="J47" s="19">
        <f t="shared" ref="J47:L47" si="7">SUM(J38:J46)</f>
        <v>973.71000000000015</v>
      </c>
      <c r="K47" s="25"/>
      <c r="L47" s="19">
        <f t="shared" si="7"/>
        <v>0</v>
      </c>
    </row>
    <row r="48" spans="1:12" ht="15.75" customHeight="1" x14ac:dyDescent="0.2">
      <c r="A48" s="33">
        <f>A28</f>
        <v>1</v>
      </c>
      <c r="B48" s="33">
        <f>B28</f>
        <v>2</v>
      </c>
      <c r="C48" s="57" t="s">
        <v>4</v>
      </c>
      <c r="D48" s="58"/>
      <c r="E48" s="31"/>
      <c r="F48" s="32">
        <f>F37+F47</f>
        <v>1343</v>
      </c>
      <c r="G48" s="32">
        <f t="shared" ref="G48" si="8">G37+G47</f>
        <v>59.88</v>
      </c>
      <c r="H48" s="32">
        <f t="shared" ref="H48" si="9">H37+H47</f>
        <v>60.61</v>
      </c>
      <c r="I48" s="32">
        <f t="shared" ref="I48" si="10">I37+I47</f>
        <v>210.48000000000002</v>
      </c>
      <c r="J48" s="32">
        <f t="shared" ref="J48:L48" si="11">J37+J47</f>
        <v>1713.0100000000002</v>
      </c>
      <c r="K48" s="32"/>
      <c r="L48" s="32">
        <f t="shared" si="11"/>
        <v>39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39" t="s">
        <v>56</v>
      </c>
      <c r="F49" s="40">
        <v>155</v>
      </c>
      <c r="G49" s="40">
        <v>3.17</v>
      </c>
      <c r="H49" s="40">
        <v>4.45</v>
      </c>
      <c r="I49" s="40">
        <v>12.75</v>
      </c>
      <c r="J49" s="40">
        <v>124.2</v>
      </c>
      <c r="K49" s="41">
        <v>103</v>
      </c>
      <c r="L49" s="40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57</v>
      </c>
      <c r="F51" s="43">
        <v>200</v>
      </c>
      <c r="G51" s="43">
        <v>1.4</v>
      </c>
      <c r="H51" s="43">
        <v>1.6</v>
      </c>
      <c r="I51" s="43">
        <v>17.350000000000001</v>
      </c>
      <c r="J51" s="43">
        <v>89.32</v>
      </c>
      <c r="K51" s="44">
        <v>272</v>
      </c>
      <c r="L51" s="43"/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40</v>
      </c>
      <c r="G52" s="43">
        <v>2.33</v>
      </c>
      <c r="H52" s="43">
        <v>0.23</v>
      </c>
      <c r="I52" s="43">
        <v>16.600000000000001</v>
      </c>
      <c r="J52" s="43">
        <v>80</v>
      </c>
      <c r="K52" s="44">
        <v>122</v>
      </c>
      <c r="L52" s="43"/>
    </row>
    <row r="53" spans="1:12" ht="15" x14ac:dyDescent="0.25">
      <c r="A53" s="23"/>
      <c r="B53" s="15"/>
      <c r="C53" s="11"/>
      <c r="D53" s="7" t="s">
        <v>70</v>
      </c>
      <c r="E53" s="42" t="s">
        <v>82</v>
      </c>
      <c r="F53" s="43">
        <v>10</v>
      </c>
      <c r="G53" s="43">
        <v>0.05</v>
      </c>
      <c r="H53" s="43">
        <v>7.25</v>
      </c>
      <c r="I53" s="43">
        <v>0.08</v>
      </c>
      <c r="J53" s="43">
        <v>137.5</v>
      </c>
      <c r="K53" s="44">
        <v>345</v>
      </c>
      <c r="L53" s="43"/>
    </row>
    <row r="54" spans="1:12" ht="15" x14ac:dyDescent="0.25">
      <c r="A54" s="23"/>
      <c r="B54" s="15"/>
      <c r="C54" s="11"/>
      <c r="D54" s="7" t="s">
        <v>24</v>
      </c>
      <c r="E54" s="42" t="s">
        <v>58</v>
      </c>
      <c r="F54" s="43">
        <v>100</v>
      </c>
      <c r="G54" s="43">
        <v>0.4</v>
      </c>
      <c r="H54" s="43">
        <v>0.4</v>
      </c>
      <c r="I54" s="43">
        <v>10.3</v>
      </c>
      <c r="J54" s="43">
        <v>44</v>
      </c>
      <c r="K54" s="44">
        <v>368</v>
      </c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505</v>
      </c>
      <c r="G57" s="19">
        <f t="shared" ref="G57" si="12">SUM(G49:G56)</f>
        <v>7.3500000000000005</v>
      </c>
      <c r="H57" s="19">
        <f t="shared" ref="H57" si="13">SUM(H49:H56)</f>
        <v>13.930000000000001</v>
      </c>
      <c r="I57" s="19">
        <f t="shared" ref="I57" si="14">SUM(I49:I56)</f>
        <v>57.08</v>
      </c>
      <c r="J57" s="19">
        <f t="shared" ref="J57" si="15">SUM(J49:J56)</f>
        <v>475.02</v>
      </c>
      <c r="K57" s="25"/>
      <c r="L57" s="19">
        <v>39</v>
      </c>
    </row>
    <row r="58" spans="1:12" ht="15" x14ac:dyDescent="0.25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 t="s">
        <v>94</v>
      </c>
      <c r="F58" s="43">
        <v>60</v>
      </c>
      <c r="G58" s="43">
        <v>0.84</v>
      </c>
      <c r="H58" s="43">
        <v>6.05</v>
      </c>
      <c r="I58" s="43">
        <v>5.5</v>
      </c>
      <c r="J58" s="43">
        <v>79.900000000000006</v>
      </c>
      <c r="K58" s="44">
        <v>65</v>
      </c>
      <c r="L58" s="43"/>
    </row>
    <row r="59" spans="1:12" ht="15" x14ac:dyDescent="0.25">
      <c r="A59" s="23"/>
      <c r="B59" s="15"/>
      <c r="C59" s="11"/>
      <c r="D59" s="7" t="s">
        <v>27</v>
      </c>
      <c r="E59" s="42" t="s">
        <v>59</v>
      </c>
      <c r="F59" s="43">
        <v>233</v>
      </c>
      <c r="G59" s="43">
        <v>1.04</v>
      </c>
      <c r="H59" s="43">
        <v>2.93</v>
      </c>
      <c r="I59" s="43">
        <v>5.09</v>
      </c>
      <c r="J59" s="43">
        <v>80</v>
      </c>
      <c r="K59" s="44">
        <v>67</v>
      </c>
      <c r="L59" s="43"/>
    </row>
    <row r="60" spans="1:12" ht="15" x14ac:dyDescent="0.25">
      <c r="A60" s="23"/>
      <c r="B60" s="15"/>
      <c r="C60" s="11"/>
      <c r="D60" s="7" t="s">
        <v>28</v>
      </c>
      <c r="E60" s="42" t="s">
        <v>60</v>
      </c>
      <c r="F60" s="43">
        <v>90</v>
      </c>
      <c r="G60" s="43">
        <v>21.68</v>
      </c>
      <c r="H60" s="43">
        <v>24.21</v>
      </c>
      <c r="I60" s="43">
        <v>6.74</v>
      </c>
      <c r="J60" s="43">
        <v>331.53</v>
      </c>
      <c r="K60" s="44">
        <v>162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61</v>
      </c>
      <c r="F61" s="43">
        <v>150</v>
      </c>
      <c r="G61" s="43">
        <v>8.73</v>
      </c>
      <c r="H61" s="43">
        <v>5.43</v>
      </c>
      <c r="I61" s="43">
        <v>45</v>
      </c>
      <c r="J61" s="43">
        <v>263.81</v>
      </c>
      <c r="K61" s="44">
        <v>297</v>
      </c>
      <c r="L61" s="43"/>
    </row>
    <row r="62" spans="1:12" ht="15" x14ac:dyDescent="0.25">
      <c r="A62" s="23"/>
      <c r="B62" s="15"/>
      <c r="C62" s="11"/>
      <c r="D62" s="7" t="s">
        <v>30</v>
      </c>
      <c r="E62" s="42" t="s">
        <v>62</v>
      </c>
      <c r="F62" s="43">
        <v>200</v>
      </c>
      <c r="G62" s="43">
        <v>0.4</v>
      </c>
      <c r="H62" s="43">
        <v>0</v>
      </c>
      <c r="I62" s="43">
        <v>44.8</v>
      </c>
      <c r="J62" s="43">
        <v>126.3</v>
      </c>
      <c r="K62" s="44">
        <v>233</v>
      </c>
      <c r="L62" s="43"/>
    </row>
    <row r="63" spans="1:12" ht="15" x14ac:dyDescent="0.25">
      <c r="A63" s="23"/>
      <c r="B63" s="15"/>
      <c r="C63" s="11"/>
      <c r="D63" s="7" t="s">
        <v>31</v>
      </c>
      <c r="E63" s="42" t="s">
        <v>42</v>
      </c>
      <c r="F63" s="43">
        <v>40</v>
      </c>
      <c r="G63" s="43">
        <v>2.33</v>
      </c>
      <c r="H63" s="43">
        <v>0.23</v>
      </c>
      <c r="I63" s="43">
        <v>16.600000000000001</v>
      </c>
      <c r="J63" s="43">
        <v>80</v>
      </c>
      <c r="K63" s="44">
        <v>122</v>
      </c>
      <c r="L63" s="43"/>
    </row>
    <row r="64" spans="1:12" ht="15" x14ac:dyDescent="0.25">
      <c r="A64" s="23"/>
      <c r="B64" s="15"/>
      <c r="C64" s="11"/>
      <c r="D64" s="7" t="s">
        <v>32</v>
      </c>
      <c r="E64" s="42" t="s">
        <v>47</v>
      </c>
      <c r="F64" s="43">
        <v>40</v>
      </c>
      <c r="G64" s="43">
        <v>2.65</v>
      </c>
      <c r="H64" s="43">
        <v>0.35</v>
      </c>
      <c r="I64" s="43">
        <v>16.96</v>
      </c>
      <c r="J64" s="43">
        <v>209.6</v>
      </c>
      <c r="K64" s="44">
        <v>123</v>
      </c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813</v>
      </c>
      <c r="G67" s="19">
        <f t="shared" ref="G67" si="16">SUM(G58:G66)</f>
        <v>37.669999999999995</v>
      </c>
      <c r="H67" s="19">
        <f t="shared" ref="H67" si="17">SUM(H58:H66)</f>
        <v>39.199999999999996</v>
      </c>
      <c r="I67" s="19">
        <f t="shared" ref="I67" si="18">SUM(I58:I66)</f>
        <v>140.69</v>
      </c>
      <c r="J67" s="19">
        <f t="shared" ref="J67:L67" si="19">SUM(J58:J66)</f>
        <v>1171.1399999999999</v>
      </c>
      <c r="K67" s="25"/>
      <c r="L67" s="19">
        <f t="shared" si="19"/>
        <v>0</v>
      </c>
    </row>
    <row r="68" spans="1:12" ht="15.75" customHeight="1" x14ac:dyDescent="0.2">
      <c r="A68" s="29">
        <f>A49</f>
        <v>1</v>
      </c>
      <c r="B68" s="30">
        <f>B49</f>
        <v>3</v>
      </c>
      <c r="C68" s="57" t="s">
        <v>4</v>
      </c>
      <c r="D68" s="58"/>
      <c r="E68" s="31"/>
      <c r="F68" s="32">
        <f>F57+F67</f>
        <v>1318</v>
      </c>
      <c r="G68" s="32">
        <f t="shared" ref="G68" si="20">G57+G67</f>
        <v>45.019999999999996</v>
      </c>
      <c r="H68" s="32">
        <f t="shared" ref="H68" si="21">H57+H67</f>
        <v>53.129999999999995</v>
      </c>
      <c r="I68" s="32">
        <f t="shared" ref="I68" si="22">I57+I67</f>
        <v>197.76999999999998</v>
      </c>
      <c r="J68" s="32">
        <f t="shared" ref="J68:L68" si="23">J57+J67</f>
        <v>1646.1599999999999</v>
      </c>
      <c r="K68" s="32"/>
      <c r="L68" s="32">
        <f t="shared" si="23"/>
        <v>39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63</v>
      </c>
      <c r="F69" s="40">
        <v>155</v>
      </c>
      <c r="G69" s="40">
        <v>18</v>
      </c>
      <c r="H69" s="40">
        <v>10.5</v>
      </c>
      <c r="I69" s="40">
        <v>97.5</v>
      </c>
      <c r="J69" s="40">
        <v>168</v>
      </c>
      <c r="K69" s="41">
        <v>25</v>
      </c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64</v>
      </c>
      <c r="F71" s="43">
        <v>225</v>
      </c>
      <c r="G71" s="43">
        <v>0</v>
      </c>
      <c r="H71" s="43">
        <v>0</v>
      </c>
      <c r="I71" s="43">
        <v>14.97</v>
      </c>
      <c r="J71" s="43">
        <v>61.3</v>
      </c>
      <c r="K71" s="44">
        <v>271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42</v>
      </c>
      <c r="F72" s="43">
        <v>40</v>
      </c>
      <c r="G72" s="43">
        <v>2.33</v>
      </c>
      <c r="H72" s="43">
        <v>0.23</v>
      </c>
      <c r="I72" s="43">
        <v>16.600000000000001</v>
      </c>
      <c r="J72" s="43">
        <v>80</v>
      </c>
      <c r="K72" s="44">
        <v>122</v>
      </c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70</v>
      </c>
      <c r="E74" s="42" t="s">
        <v>74</v>
      </c>
      <c r="F74" s="43">
        <v>80</v>
      </c>
      <c r="G74" s="43">
        <v>9.3000000000000007</v>
      </c>
      <c r="H74" s="43">
        <v>9</v>
      </c>
      <c r="I74" s="43">
        <v>21.1</v>
      </c>
      <c r="J74" s="43">
        <v>202.6</v>
      </c>
      <c r="K74" s="44">
        <v>463</v>
      </c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SUM(F69:F76)</f>
        <v>500</v>
      </c>
      <c r="G77" s="19">
        <f t="shared" ref="G77" si="24">SUM(G69:G76)</f>
        <v>29.63</v>
      </c>
      <c r="H77" s="19">
        <f t="shared" ref="H77" si="25">SUM(H69:H76)</f>
        <v>19.73</v>
      </c>
      <c r="I77" s="19">
        <f t="shared" ref="I77" si="26">SUM(I69:I76)</f>
        <v>150.16999999999999</v>
      </c>
      <c r="J77" s="19">
        <f t="shared" ref="J77" si="27">SUM(J69:J76)</f>
        <v>511.9</v>
      </c>
      <c r="K77" s="25"/>
      <c r="L77" s="19">
        <v>39</v>
      </c>
    </row>
    <row r="78" spans="1:12" ht="25.5" x14ac:dyDescent="0.25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 t="s">
        <v>65</v>
      </c>
      <c r="F78" s="43">
        <v>60</v>
      </c>
      <c r="G78" s="43">
        <v>1.05</v>
      </c>
      <c r="H78" s="43">
        <v>3.71</v>
      </c>
      <c r="I78" s="43">
        <v>5.55</v>
      </c>
      <c r="J78" s="43">
        <v>59.7</v>
      </c>
      <c r="K78" s="44">
        <v>42</v>
      </c>
      <c r="L78" s="43"/>
    </row>
    <row r="79" spans="1:12" ht="15" x14ac:dyDescent="0.25">
      <c r="A79" s="23"/>
      <c r="B79" s="15"/>
      <c r="C79" s="11"/>
      <c r="D79" s="7" t="s">
        <v>27</v>
      </c>
      <c r="E79" s="42" t="s">
        <v>66</v>
      </c>
      <c r="F79" s="43">
        <v>230</v>
      </c>
      <c r="G79" s="43">
        <v>8.1999999999999993</v>
      </c>
      <c r="H79" s="43">
        <v>6.3</v>
      </c>
      <c r="I79" s="43">
        <v>18.100000000000001</v>
      </c>
      <c r="J79" s="43">
        <v>165.3</v>
      </c>
      <c r="K79" s="44">
        <v>119</v>
      </c>
      <c r="L79" s="43"/>
    </row>
    <row r="80" spans="1:12" ht="15" x14ac:dyDescent="0.25">
      <c r="A80" s="23"/>
      <c r="B80" s="15"/>
      <c r="C80" s="11"/>
      <c r="D80" s="7" t="s">
        <v>28</v>
      </c>
      <c r="E80" s="42" t="s">
        <v>67</v>
      </c>
      <c r="F80" s="43">
        <v>120</v>
      </c>
      <c r="G80" s="43">
        <v>23.56</v>
      </c>
      <c r="H80" s="43">
        <v>20.239999999999998</v>
      </c>
      <c r="I80" s="43">
        <v>5.86</v>
      </c>
      <c r="J80" s="43">
        <v>300</v>
      </c>
      <c r="K80" s="44">
        <v>262</v>
      </c>
      <c r="L80" s="43"/>
    </row>
    <row r="81" spans="1:12" ht="15" x14ac:dyDescent="0.25">
      <c r="A81" s="23"/>
      <c r="B81" s="15"/>
      <c r="C81" s="11"/>
      <c r="D81" s="7" t="s">
        <v>29</v>
      </c>
      <c r="E81" s="42" t="s">
        <v>46</v>
      </c>
      <c r="F81" s="43">
        <v>155</v>
      </c>
      <c r="G81" s="43">
        <v>16.91</v>
      </c>
      <c r="H81" s="43">
        <v>12</v>
      </c>
      <c r="I81" s="43">
        <v>16.600000000000001</v>
      </c>
      <c r="J81" s="43">
        <v>250.56</v>
      </c>
      <c r="K81" s="44">
        <v>150</v>
      </c>
      <c r="L81" s="43"/>
    </row>
    <row r="82" spans="1:12" ht="15" x14ac:dyDescent="0.25">
      <c r="A82" s="23"/>
      <c r="B82" s="15"/>
      <c r="C82" s="11"/>
      <c r="D82" s="7" t="s">
        <v>30</v>
      </c>
      <c r="E82" s="42" t="s">
        <v>68</v>
      </c>
      <c r="F82" s="43">
        <v>200</v>
      </c>
      <c r="G82" s="43">
        <v>0.41</v>
      </c>
      <c r="H82" s="43">
        <v>0.17</v>
      </c>
      <c r="I82" s="43">
        <v>12.78</v>
      </c>
      <c r="J82" s="43">
        <v>54.27</v>
      </c>
      <c r="K82" s="44">
        <v>538</v>
      </c>
      <c r="L82" s="43"/>
    </row>
    <row r="83" spans="1:12" ht="15" x14ac:dyDescent="0.25">
      <c r="A83" s="23"/>
      <c r="B83" s="15"/>
      <c r="C83" s="11"/>
      <c r="D83" s="7" t="s">
        <v>31</v>
      </c>
      <c r="E83" s="42" t="s">
        <v>42</v>
      </c>
      <c r="F83" s="43">
        <v>40</v>
      </c>
      <c r="G83" s="43">
        <v>2.33</v>
      </c>
      <c r="H83" s="43">
        <v>0.23</v>
      </c>
      <c r="I83" s="43">
        <v>16.600000000000001</v>
      </c>
      <c r="J83" s="43">
        <v>80</v>
      </c>
      <c r="K83" s="44">
        <v>122</v>
      </c>
      <c r="L83" s="43"/>
    </row>
    <row r="84" spans="1:12" ht="15" x14ac:dyDescent="0.25">
      <c r="A84" s="23"/>
      <c r="B84" s="15"/>
      <c r="C84" s="11"/>
      <c r="D84" s="7" t="s">
        <v>32</v>
      </c>
      <c r="E84" s="42" t="s">
        <v>47</v>
      </c>
      <c r="F84" s="43">
        <v>40</v>
      </c>
      <c r="G84" s="43">
        <v>2.65</v>
      </c>
      <c r="H84" s="43">
        <v>0.35</v>
      </c>
      <c r="I84" s="43">
        <v>16.96</v>
      </c>
      <c r="J84" s="43">
        <v>209.6</v>
      </c>
      <c r="K84" s="44">
        <v>123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845</v>
      </c>
      <c r="G87" s="19">
        <f t="shared" ref="G87" si="28">SUM(G78:G86)</f>
        <v>55.109999999999992</v>
      </c>
      <c r="H87" s="19">
        <f t="shared" ref="H87" si="29">SUM(H78:H86)</f>
        <v>43</v>
      </c>
      <c r="I87" s="19">
        <f t="shared" ref="I87" si="30">SUM(I78:I86)</f>
        <v>92.450000000000017</v>
      </c>
      <c r="J87" s="19">
        <f t="shared" ref="J87:L87" si="31">SUM(J78:J86)</f>
        <v>1119.4299999999998</v>
      </c>
      <c r="K87" s="25"/>
      <c r="L87" s="19">
        <f t="shared" si="31"/>
        <v>0</v>
      </c>
    </row>
    <row r="88" spans="1:12" ht="15.75" customHeight="1" x14ac:dyDescent="0.2">
      <c r="A88" s="29">
        <f>A69</f>
        <v>1</v>
      </c>
      <c r="B88" s="30">
        <f>B69</f>
        <v>4</v>
      </c>
      <c r="C88" s="57" t="s">
        <v>4</v>
      </c>
      <c r="D88" s="58"/>
      <c r="E88" s="31"/>
      <c r="F88" s="32">
        <f>F77+F87</f>
        <v>1345</v>
      </c>
      <c r="G88" s="32">
        <f t="shared" ref="G88" si="32">G77+G87</f>
        <v>84.74</v>
      </c>
      <c r="H88" s="32">
        <f t="shared" ref="H88" si="33">H77+H87</f>
        <v>62.730000000000004</v>
      </c>
      <c r="I88" s="32">
        <f t="shared" ref="I88" si="34">I77+I87</f>
        <v>242.62</v>
      </c>
      <c r="J88" s="32">
        <f t="shared" ref="J88:L88" si="35">J77+J87</f>
        <v>1631.33</v>
      </c>
      <c r="K88" s="32"/>
      <c r="L88" s="32">
        <f t="shared" si="35"/>
        <v>39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75</v>
      </c>
      <c r="F89" s="40">
        <v>205</v>
      </c>
      <c r="G89" s="40">
        <v>2.48</v>
      </c>
      <c r="H89" s="40">
        <v>9.6</v>
      </c>
      <c r="I89" s="40">
        <v>24.8</v>
      </c>
      <c r="J89" s="40">
        <v>198</v>
      </c>
      <c r="K89" s="41">
        <v>4</v>
      </c>
      <c r="L89" s="40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 t="s">
        <v>50</v>
      </c>
      <c r="F91" s="43">
        <v>205</v>
      </c>
      <c r="G91" s="43">
        <v>0</v>
      </c>
      <c r="H91" s="43">
        <v>0</v>
      </c>
      <c r="I91" s="43">
        <v>14.97</v>
      </c>
      <c r="J91" s="43">
        <v>61.3</v>
      </c>
      <c r="K91" s="44">
        <v>271</v>
      </c>
      <c r="L91" s="43"/>
    </row>
    <row r="92" spans="1:12" ht="15" x14ac:dyDescent="0.25">
      <c r="A92" s="23"/>
      <c r="B92" s="15"/>
      <c r="C92" s="11"/>
      <c r="D92" s="7" t="s">
        <v>23</v>
      </c>
      <c r="E92" s="42" t="s">
        <v>42</v>
      </c>
      <c r="F92" s="43">
        <v>40</v>
      </c>
      <c r="G92" s="43">
        <v>2.33</v>
      </c>
      <c r="H92" s="43">
        <v>0.23</v>
      </c>
      <c r="I92" s="43">
        <v>16.600000000000001</v>
      </c>
      <c r="J92" s="43">
        <v>80</v>
      </c>
      <c r="K92" s="44">
        <v>122</v>
      </c>
      <c r="L92" s="43"/>
    </row>
    <row r="93" spans="1:12" ht="15" x14ac:dyDescent="0.2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70</v>
      </c>
      <c r="E94" s="42" t="s">
        <v>73</v>
      </c>
      <c r="F94" s="43">
        <v>10</v>
      </c>
      <c r="G94" s="43">
        <v>0.05</v>
      </c>
      <c r="H94" s="43">
        <v>7.25</v>
      </c>
      <c r="I94" s="43">
        <v>0.08</v>
      </c>
      <c r="J94" s="43">
        <v>137.5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70</v>
      </c>
      <c r="E95" s="42" t="s">
        <v>76</v>
      </c>
      <c r="F95" s="43">
        <v>40</v>
      </c>
      <c r="G95" s="43">
        <v>0.84</v>
      </c>
      <c r="H95" s="43">
        <v>0.99</v>
      </c>
      <c r="I95" s="43">
        <v>23.19</v>
      </c>
      <c r="J95" s="43">
        <v>210</v>
      </c>
      <c r="K95" s="44">
        <v>607</v>
      </c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500</v>
      </c>
      <c r="G98" s="19">
        <f t="shared" ref="G98" si="36">SUM(G89:G97)</f>
        <v>5.7</v>
      </c>
      <c r="H98" s="19">
        <f t="shared" ref="H98" si="37">SUM(H89:H97)</f>
        <v>18.069999999999997</v>
      </c>
      <c r="I98" s="19">
        <f t="shared" ref="I98" si="38">SUM(I89:I97)</f>
        <v>79.64</v>
      </c>
      <c r="J98" s="19">
        <f t="shared" ref="J98" si="39">SUM(J89:J97)</f>
        <v>686.8</v>
      </c>
      <c r="K98" s="25"/>
      <c r="L98" s="19">
        <v>39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77</v>
      </c>
      <c r="F99" s="43">
        <v>60</v>
      </c>
      <c r="G99" s="43">
        <v>0.7</v>
      </c>
      <c r="H99" s="43">
        <v>6.08</v>
      </c>
      <c r="I99" s="43">
        <v>6.9</v>
      </c>
      <c r="J99" s="43">
        <v>85.16</v>
      </c>
      <c r="K99" s="44">
        <v>2</v>
      </c>
      <c r="L99" s="43"/>
    </row>
    <row r="100" spans="1:12" ht="15" x14ac:dyDescent="0.25">
      <c r="A100" s="23"/>
      <c r="B100" s="15"/>
      <c r="C100" s="11"/>
      <c r="D100" s="7" t="s">
        <v>27</v>
      </c>
      <c r="E100" s="42" t="s">
        <v>78</v>
      </c>
      <c r="F100" s="43">
        <v>230</v>
      </c>
      <c r="G100" s="43">
        <v>3.2</v>
      </c>
      <c r="H100" s="43">
        <v>2.5</v>
      </c>
      <c r="I100" s="43">
        <v>15.48</v>
      </c>
      <c r="J100" s="43">
        <v>139</v>
      </c>
      <c r="K100" s="44">
        <v>112</v>
      </c>
      <c r="L100" s="43"/>
    </row>
    <row r="101" spans="1:12" ht="15" x14ac:dyDescent="0.25">
      <c r="A101" s="23"/>
      <c r="B101" s="15"/>
      <c r="C101" s="11"/>
      <c r="D101" s="7" t="s">
        <v>28</v>
      </c>
      <c r="E101" s="42" t="s">
        <v>79</v>
      </c>
      <c r="F101" s="43">
        <v>120</v>
      </c>
      <c r="G101" s="43">
        <v>4.3</v>
      </c>
      <c r="H101" s="43">
        <v>10.199999999999999</v>
      </c>
      <c r="I101" s="43">
        <v>5.0199999999999996</v>
      </c>
      <c r="J101" s="43">
        <v>150.30000000000001</v>
      </c>
      <c r="K101" s="44">
        <v>144</v>
      </c>
      <c r="L101" s="43"/>
    </row>
    <row r="102" spans="1:12" ht="15" x14ac:dyDescent="0.25">
      <c r="A102" s="23"/>
      <c r="B102" s="15"/>
      <c r="C102" s="11"/>
      <c r="D102" s="7" t="s">
        <v>29</v>
      </c>
      <c r="E102" s="42" t="s">
        <v>80</v>
      </c>
      <c r="F102" s="43">
        <v>150</v>
      </c>
      <c r="G102" s="43">
        <v>3.2</v>
      </c>
      <c r="H102" s="43">
        <v>6.06</v>
      </c>
      <c r="I102" s="43">
        <v>23.3</v>
      </c>
      <c r="J102" s="43">
        <v>160.46</v>
      </c>
      <c r="K102" s="44">
        <v>216</v>
      </c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81</v>
      </c>
      <c r="F103" s="43">
        <v>200</v>
      </c>
      <c r="G103" s="43">
        <v>0.2</v>
      </c>
      <c r="H103" s="43">
        <v>0</v>
      </c>
      <c r="I103" s="43">
        <v>28.5</v>
      </c>
      <c r="J103" s="43">
        <v>108.2</v>
      </c>
      <c r="K103" s="44">
        <v>639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42</v>
      </c>
      <c r="F104" s="43">
        <v>40</v>
      </c>
      <c r="G104" s="43">
        <v>2.33</v>
      </c>
      <c r="H104" s="43">
        <v>0.23</v>
      </c>
      <c r="I104" s="43">
        <v>16.600000000000001</v>
      </c>
      <c r="J104" s="43">
        <v>80</v>
      </c>
      <c r="K104" s="44">
        <v>122</v>
      </c>
      <c r="L104" s="43"/>
    </row>
    <row r="105" spans="1:12" ht="15" x14ac:dyDescent="0.25">
      <c r="A105" s="23"/>
      <c r="B105" s="15"/>
      <c r="C105" s="11"/>
      <c r="D105" s="7" t="s">
        <v>32</v>
      </c>
      <c r="E105" s="42" t="s">
        <v>47</v>
      </c>
      <c r="F105" s="43">
        <v>40</v>
      </c>
      <c r="G105" s="43">
        <v>2.65</v>
      </c>
      <c r="H105" s="43">
        <v>0.35</v>
      </c>
      <c r="I105" s="43">
        <v>16.96</v>
      </c>
      <c r="J105" s="43">
        <v>209.6</v>
      </c>
      <c r="K105" s="44">
        <v>123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840</v>
      </c>
      <c r="G108" s="19">
        <f>SUM(G99:G107)</f>
        <v>16.579999999999998</v>
      </c>
      <c r="H108" s="19">
        <f>SUM(H99:H107)</f>
        <v>25.42</v>
      </c>
      <c r="I108" s="19">
        <f>SUM(I99:I107)</f>
        <v>112.76000000000002</v>
      </c>
      <c r="J108" s="19">
        <f>SUM(J99:J107)</f>
        <v>932.72000000000014</v>
      </c>
      <c r="K108" s="25"/>
      <c r="L108" s="19">
        <f>SUM(L99:L107)</f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57" t="s">
        <v>4</v>
      </c>
      <c r="D109" s="58"/>
      <c r="E109" s="31"/>
      <c r="F109" s="32">
        <f>F98+F108</f>
        <v>1340</v>
      </c>
      <c r="G109" s="32">
        <f>G98+G108</f>
        <v>22.279999999999998</v>
      </c>
      <c r="H109" s="32">
        <f>H98+H108</f>
        <v>43.489999999999995</v>
      </c>
      <c r="I109" s="32">
        <f>I98+I108</f>
        <v>192.40000000000003</v>
      </c>
      <c r="J109" s="32">
        <f>J98+J108</f>
        <v>1619.52</v>
      </c>
      <c r="K109" s="32"/>
      <c r="L109" s="32">
        <f>L98+L108</f>
        <v>39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75</v>
      </c>
      <c r="F110" s="40">
        <v>205</v>
      </c>
      <c r="G110" s="40">
        <v>2.48</v>
      </c>
      <c r="H110" s="40">
        <v>9.6</v>
      </c>
      <c r="I110" s="40">
        <v>24.8</v>
      </c>
      <c r="J110" s="40">
        <v>198</v>
      </c>
      <c r="K110" s="41">
        <v>4</v>
      </c>
      <c r="L110" s="4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22</v>
      </c>
      <c r="E112" s="42" t="s">
        <v>50</v>
      </c>
      <c r="F112" s="43">
        <v>205</v>
      </c>
      <c r="G112" s="43">
        <v>0</v>
      </c>
      <c r="H112" s="43">
        <v>0</v>
      </c>
      <c r="I112" s="43">
        <v>14.97</v>
      </c>
      <c r="J112" s="43">
        <v>61.3</v>
      </c>
      <c r="K112" s="44">
        <v>271</v>
      </c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42</v>
      </c>
      <c r="F113" s="43">
        <v>40</v>
      </c>
      <c r="G113" s="43">
        <v>2.33</v>
      </c>
      <c r="H113" s="43">
        <v>0.23</v>
      </c>
      <c r="I113" s="43">
        <v>16.600000000000001</v>
      </c>
      <c r="J113" s="43">
        <v>80</v>
      </c>
      <c r="K113" s="44">
        <v>122</v>
      </c>
      <c r="L113" s="43"/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70</v>
      </c>
      <c r="E115" s="42" t="s">
        <v>71</v>
      </c>
      <c r="F115" s="43">
        <v>40</v>
      </c>
      <c r="G115" s="43">
        <v>2.37</v>
      </c>
      <c r="H115" s="43">
        <v>4.92</v>
      </c>
      <c r="I115" s="43">
        <v>19.8</v>
      </c>
      <c r="J115" s="43">
        <v>250.2</v>
      </c>
      <c r="K115" s="44">
        <v>609</v>
      </c>
      <c r="L115" s="43"/>
    </row>
    <row r="116" spans="1:12" ht="15" x14ac:dyDescent="0.25">
      <c r="A116" s="23"/>
      <c r="B116" s="15"/>
      <c r="C116" s="11"/>
      <c r="D116" s="7" t="s">
        <v>70</v>
      </c>
      <c r="E116" s="42" t="s">
        <v>82</v>
      </c>
      <c r="F116" s="43">
        <v>10</v>
      </c>
      <c r="G116" s="43">
        <v>0.05</v>
      </c>
      <c r="H116" s="43">
        <v>7.25</v>
      </c>
      <c r="I116" s="43">
        <v>0.08</v>
      </c>
      <c r="J116" s="43">
        <v>137.5</v>
      </c>
      <c r="K116" s="44">
        <v>345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500</v>
      </c>
      <c r="G119" s="19">
        <f t="shared" ref="G119:J119" si="40">SUM(G110:G118)</f>
        <v>7.23</v>
      </c>
      <c r="H119" s="19">
        <f t="shared" si="40"/>
        <v>22</v>
      </c>
      <c r="I119" s="19">
        <f t="shared" si="40"/>
        <v>76.25</v>
      </c>
      <c r="J119" s="19">
        <f t="shared" si="40"/>
        <v>727</v>
      </c>
      <c r="K119" s="25"/>
      <c r="L119" s="19">
        <v>39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42" t="s">
        <v>91</v>
      </c>
      <c r="F120" s="43">
        <v>60</v>
      </c>
      <c r="G120" s="43">
        <v>0.84</v>
      </c>
      <c r="H120" s="43">
        <v>6.05</v>
      </c>
      <c r="I120" s="43">
        <v>5.5</v>
      </c>
      <c r="J120" s="43">
        <v>79.900000000000006</v>
      </c>
      <c r="K120" s="44">
        <v>65</v>
      </c>
      <c r="L120" s="43"/>
    </row>
    <row r="121" spans="1:12" ht="15" x14ac:dyDescent="0.25">
      <c r="A121" s="23"/>
      <c r="B121" s="15"/>
      <c r="C121" s="11"/>
      <c r="D121" s="7" t="s">
        <v>27</v>
      </c>
      <c r="E121" s="42" t="s">
        <v>59</v>
      </c>
      <c r="F121" s="43">
        <v>233</v>
      </c>
      <c r="G121" s="43">
        <v>1.04</v>
      </c>
      <c r="H121" s="43">
        <v>2.93</v>
      </c>
      <c r="I121" s="43">
        <v>5.09</v>
      </c>
      <c r="J121" s="43">
        <v>80</v>
      </c>
      <c r="K121" s="44">
        <v>67</v>
      </c>
      <c r="L121" s="43"/>
    </row>
    <row r="122" spans="1:12" ht="15" x14ac:dyDescent="0.25">
      <c r="A122" s="23"/>
      <c r="B122" s="15"/>
      <c r="C122" s="11"/>
      <c r="D122" s="7" t="s">
        <v>28</v>
      </c>
      <c r="E122" s="42" t="s">
        <v>45</v>
      </c>
      <c r="F122" s="43">
        <v>90</v>
      </c>
      <c r="G122" s="43">
        <v>11.64</v>
      </c>
      <c r="H122" s="43">
        <v>13.14</v>
      </c>
      <c r="I122" s="43">
        <v>13.46</v>
      </c>
      <c r="J122" s="43">
        <v>223</v>
      </c>
      <c r="K122" s="44">
        <v>305</v>
      </c>
      <c r="L122" s="43"/>
    </row>
    <row r="123" spans="1:12" ht="15" x14ac:dyDescent="0.25">
      <c r="A123" s="23"/>
      <c r="B123" s="15"/>
      <c r="C123" s="11"/>
      <c r="D123" s="7" t="s">
        <v>29</v>
      </c>
      <c r="E123" s="42" t="s">
        <v>46</v>
      </c>
      <c r="F123" s="43">
        <v>155</v>
      </c>
      <c r="G123" s="43">
        <v>16.91</v>
      </c>
      <c r="H123" s="43">
        <v>12</v>
      </c>
      <c r="I123" s="43">
        <v>16.600000000000001</v>
      </c>
      <c r="J123" s="43">
        <v>250.56</v>
      </c>
      <c r="K123" s="44">
        <v>150</v>
      </c>
      <c r="L123" s="43"/>
    </row>
    <row r="124" spans="1:12" ht="15" x14ac:dyDescent="0.25">
      <c r="A124" s="23"/>
      <c r="B124" s="15"/>
      <c r="C124" s="11"/>
      <c r="D124" s="7" t="s">
        <v>30</v>
      </c>
      <c r="E124" s="42" t="s">
        <v>81</v>
      </c>
      <c r="F124" s="43">
        <v>200</v>
      </c>
      <c r="G124" s="43">
        <v>0.2</v>
      </c>
      <c r="H124" s="43">
        <v>0</v>
      </c>
      <c r="I124" s="43">
        <v>28.5</v>
      </c>
      <c r="J124" s="43">
        <v>108.2</v>
      </c>
      <c r="K124" s="44">
        <v>639</v>
      </c>
      <c r="L124" s="43"/>
    </row>
    <row r="125" spans="1:12" ht="15" x14ac:dyDescent="0.25">
      <c r="A125" s="23"/>
      <c r="B125" s="15"/>
      <c r="C125" s="11"/>
      <c r="D125" s="7" t="s">
        <v>31</v>
      </c>
      <c r="E125" s="42" t="s">
        <v>42</v>
      </c>
      <c r="F125" s="43">
        <v>40</v>
      </c>
      <c r="G125" s="43">
        <v>2.33</v>
      </c>
      <c r="H125" s="43">
        <v>0.23</v>
      </c>
      <c r="I125" s="43">
        <v>16.600000000000001</v>
      </c>
      <c r="J125" s="43">
        <v>80</v>
      </c>
      <c r="K125" s="44">
        <v>122</v>
      </c>
      <c r="L125" s="43"/>
    </row>
    <row r="126" spans="1:12" ht="15" x14ac:dyDescent="0.25">
      <c r="A126" s="23"/>
      <c r="B126" s="15"/>
      <c r="C126" s="11"/>
      <c r="D126" s="7" t="s">
        <v>32</v>
      </c>
      <c r="E126" s="42" t="s">
        <v>47</v>
      </c>
      <c r="F126" s="43">
        <v>40</v>
      </c>
      <c r="G126" s="43">
        <v>2.65</v>
      </c>
      <c r="H126" s="43">
        <v>0.35</v>
      </c>
      <c r="I126" s="43">
        <v>16.96</v>
      </c>
      <c r="J126" s="43">
        <v>209.6</v>
      </c>
      <c r="K126" s="44">
        <v>123</v>
      </c>
      <c r="L126" s="43"/>
    </row>
    <row r="127" spans="1:12" ht="15" x14ac:dyDescent="0.2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SUM(F120:F129)</f>
        <v>818</v>
      </c>
      <c r="G130" s="19">
        <f t="shared" ref="G130:J130" si="41">SUM(G120:G129)</f>
        <v>35.61</v>
      </c>
      <c r="H130" s="19">
        <f t="shared" si="41"/>
        <v>34.700000000000003</v>
      </c>
      <c r="I130" s="19">
        <f t="shared" si="41"/>
        <v>102.71000000000001</v>
      </c>
      <c r="J130" s="19">
        <f t="shared" si="41"/>
        <v>1031.26</v>
      </c>
      <c r="K130" s="25"/>
      <c r="L130" s="19">
        <f t="shared" ref="L130" si="42">SUM(L120:L129)</f>
        <v>0</v>
      </c>
    </row>
    <row r="131" spans="1:12" ht="15.75" thickBot="1" x14ac:dyDescent="0.25">
      <c r="A131" s="29">
        <f>A110</f>
        <v>2</v>
      </c>
      <c r="B131" s="30">
        <f>B110</f>
        <v>1</v>
      </c>
      <c r="C131" s="57" t="s">
        <v>4</v>
      </c>
      <c r="D131" s="58"/>
      <c r="E131" s="31"/>
      <c r="F131" s="32">
        <f>F119+F130</f>
        <v>1318</v>
      </c>
      <c r="G131" s="32">
        <f t="shared" ref="G131" si="43">G119+G130</f>
        <v>42.84</v>
      </c>
      <c r="H131" s="32">
        <f t="shared" ref="H131" si="44">H119+H130</f>
        <v>56.7</v>
      </c>
      <c r="I131" s="32">
        <f t="shared" ref="I131" si="45">I119+I130</f>
        <v>178.96</v>
      </c>
      <c r="J131" s="32">
        <f t="shared" ref="J131:L131" si="46">J119+J130</f>
        <v>1758.26</v>
      </c>
      <c r="K131" s="32"/>
      <c r="L131" s="32">
        <f t="shared" si="46"/>
        <v>39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 t="s">
        <v>49</v>
      </c>
      <c r="F132" s="40">
        <v>155</v>
      </c>
      <c r="G132" s="40">
        <v>9</v>
      </c>
      <c r="H132" s="40">
        <v>11</v>
      </c>
      <c r="I132" s="40">
        <v>50</v>
      </c>
      <c r="J132" s="40">
        <v>330</v>
      </c>
      <c r="K132" s="41">
        <v>302</v>
      </c>
      <c r="L132" s="40"/>
    </row>
    <row r="133" spans="1:12" ht="15" x14ac:dyDescent="0.25">
      <c r="A133" s="14"/>
      <c r="B133" s="15"/>
      <c r="C133" s="11"/>
      <c r="D133" s="8" t="s">
        <v>28</v>
      </c>
      <c r="E133" s="51" t="s">
        <v>84</v>
      </c>
      <c r="F133" s="52">
        <v>90</v>
      </c>
      <c r="G133" s="52">
        <v>6.9</v>
      </c>
      <c r="H133" s="52">
        <v>10.7</v>
      </c>
      <c r="I133" s="52">
        <v>1.8</v>
      </c>
      <c r="J133" s="52">
        <v>130.5</v>
      </c>
      <c r="K133" s="53">
        <v>311</v>
      </c>
      <c r="L133" s="52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41</v>
      </c>
      <c r="F135" s="43">
        <v>200</v>
      </c>
      <c r="G135" s="43">
        <v>4.8499999999999996</v>
      </c>
      <c r="H135" s="43">
        <v>5.04</v>
      </c>
      <c r="I135" s="43">
        <v>32.729999999999997</v>
      </c>
      <c r="J135" s="43">
        <v>195.71</v>
      </c>
      <c r="K135" s="44">
        <v>242</v>
      </c>
      <c r="L135" s="43"/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40</v>
      </c>
      <c r="G136" s="43">
        <v>2.33</v>
      </c>
      <c r="H136" s="43">
        <v>0.23</v>
      </c>
      <c r="I136" s="43">
        <v>16.600000000000001</v>
      </c>
      <c r="J136" s="43">
        <v>80</v>
      </c>
      <c r="K136" s="44">
        <v>122</v>
      </c>
      <c r="L136" s="43"/>
    </row>
    <row r="137" spans="1:12" ht="15" x14ac:dyDescent="0.25">
      <c r="A137" s="14"/>
      <c r="B137" s="15"/>
      <c r="C137" s="11"/>
      <c r="D137" s="7" t="s">
        <v>24</v>
      </c>
      <c r="E137" s="42" t="s">
        <v>83</v>
      </c>
      <c r="F137" s="43">
        <v>100</v>
      </c>
      <c r="G137" s="43">
        <v>0.4</v>
      </c>
      <c r="H137" s="43">
        <v>0.4</v>
      </c>
      <c r="I137" s="43">
        <v>10.3</v>
      </c>
      <c r="J137" s="43">
        <v>44</v>
      </c>
      <c r="K137" s="44">
        <v>368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SUM(F132:F139)</f>
        <v>585</v>
      </c>
      <c r="G140" s="19">
        <f t="shared" ref="G140:J140" si="47">SUM(G132:G139)</f>
        <v>23.479999999999997</v>
      </c>
      <c r="H140" s="19">
        <f t="shared" si="47"/>
        <v>27.369999999999997</v>
      </c>
      <c r="I140" s="19">
        <f t="shared" si="47"/>
        <v>111.42999999999999</v>
      </c>
      <c r="J140" s="19">
        <f t="shared" si="47"/>
        <v>780.21</v>
      </c>
      <c r="K140" s="25"/>
      <c r="L140" s="19">
        <v>39</v>
      </c>
    </row>
    <row r="141" spans="1:12" ht="15" x14ac:dyDescent="0.25">
      <c r="A141" s="13">
        <f>A132</f>
        <v>2</v>
      </c>
      <c r="B141" s="13">
        <f>B132</f>
        <v>2</v>
      </c>
      <c r="C141" s="10" t="s">
        <v>25</v>
      </c>
      <c r="D141" s="7" t="s">
        <v>26</v>
      </c>
      <c r="E141" s="42" t="s">
        <v>95</v>
      </c>
      <c r="F141" s="43">
        <v>60</v>
      </c>
      <c r="G141" s="43">
        <v>1.2</v>
      </c>
      <c r="H141" s="43">
        <v>3.6</v>
      </c>
      <c r="I141" s="43">
        <v>8.8000000000000007</v>
      </c>
      <c r="J141" s="43">
        <v>72</v>
      </c>
      <c r="K141" s="44">
        <v>310</v>
      </c>
      <c r="L141" s="43"/>
    </row>
    <row r="142" spans="1:12" ht="15" x14ac:dyDescent="0.25">
      <c r="A142" s="14"/>
      <c r="B142" s="15"/>
      <c r="C142" s="11"/>
      <c r="D142" s="7" t="s">
        <v>27</v>
      </c>
      <c r="E142" s="42" t="s">
        <v>52</v>
      </c>
      <c r="F142" s="43">
        <v>233</v>
      </c>
      <c r="G142" s="43">
        <v>7.4</v>
      </c>
      <c r="H142" s="43">
        <v>4.9800000000000004</v>
      </c>
      <c r="I142" s="43">
        <v>10.76</v>
      </c>
      <c r="J142" s="43">
        <v>100</v>
      </c>
      <c r="K142" s="44">
        <v>73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53</v>
      </c>
      <c r="F143" s="43">
        <v>120</v>
      </c>
      <c r="G143" s="43">
        <v>19.59</v>
      </c>
      <c r="H143" s="43">
        <v>17.89</v>
      </c>
      <c r="I143" s="43">
        <v>4.76</v>
      </c>
      <c r="J143" s="43">
        <v>168.1</v>
      </c>
      <c r="K143" s="44">
        <v>260</v>
      </c>
      <c r="L143" s="43"/>
    </row>
    <row r="144" spans="1:12" ht="15" x14ac:dyDescent="0.25">
      <c r="A144" s="14"/>
      <c r="B144" s="15"/>
      <c r="C144" s="11"/>
      <c r="D144" s="7" t="s">
        <v>29</v>
      </c>
      <c r="E144" s="42" t="s">
        <v>54</v>
      </c>
      <c r="F144" s="43">
        <v>150</v>
      </c>
      <c r="G144" s="43">
        <v>8.73</v>
      </c>
      <c r="H144" s="43">
        <v>5.43</v>
      </c>
      <c r="I144" s="43">
        <v>45</v>
      </c>
      <c r="J144" s="43">
        <v>263.81</v>
      </c>
      <c r="K144" s="44">
        <v>201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62</v>
      </c>
      <c r="F145" s="43">
        <v>200</v>
      </c>
      <c r="G145" s="43">
        <v>0.4</v>
      </c>
      <c r="H145" s="43">
        <v>0</v>
      </c>
      <c r="I145" s="43">
        <v>44.8</v>
      </c>
      <c r="J145" s="43">
        <v>126.3</v>
      </c>
      <c r="K145" s="44">
        <v>233</v>
      </c>
      <c r="L145" s="43"/>
    </row>
    <row r="146" spans="1:12" ht="15" x14ac:dyDescent="0.25">
      <c r="A146" s="14"/>
      <c r="B146" s="15"/>
      <c r="C146" s="11"/>
      <c r="D146" s="7" t="s">
        <v>31</v>
      </c>
      <c r="E146" s="42" t="s">
        <v>42</v>
      </c>
      <c r="F146" s="43">
        <v>40</v>
      </c>
      <c r="G146" s="43">
        <v>2.33</v>
      </c>
      <c r="H146" s="43">
        <v>0.23</v>
      </c>
      <c r="I146" s="43">
        <v>16.600000000000001</v>
      </c>
      <c r="J146" s="43">
        <v>80</v>
      </c>
      <c r="K146" s="44">
        <v>122</v>
      </c>
      <c r="L146" s="43"/>
    </row>
    <row r="147" spans="1:12" ht="15" x14ac:dyDescent="0.25">
      <c r="A147" s="14"/>
      <c r="B147" s="15"/>
      <c r="C147" s="11"/>
      <c r="D147" s="7" t="s">
        <v>32</v>
      </c>
      <c r="E147" s="42" t="s">
        <v>47</v>
      </c>
      <c r="F147" s="43">
        <v>40</v>
      </c>
      <c r="G147" s="43">
        <v>2.65</v>
      </c>
      <c r="H147" s="43">
        <v>0.35</v>
      </c>
      <c r="I147" s="43">
        <v>16.96</v>
      </c>
      <c r="J147" s="43">
        <v>209.6</v>
      </c>
      <c r="K147" s="44">
        <v>123</v>
      </c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843</v>
      </c>
      <c r="G150" s="19">
        <f t="shared" ref="G150:J150" si="48">SUM(G141:G149)</f>
        <v>42.3</v>
      </c>
      <c r="H150" s="19">
        <f t="shared" si="48"/>
        <v>32.479999999999997</v>
      </c>
      <c r="I150" s="19">
        <f t="shared" si="48"/>
        <v>147.68</v>
      </c>
      <c r="J150" s="19">
        <f t="shared" si="48"/>
        <v>1019.8100000000001</v>
      </c>
      <c r="K150" s="25"/>
      <c r="L150" s="19">
        <f t="shared" ref="L150" si="49">SUM(L141:L149)</f>
        <v>0</v>
      </c>
    </row>
    <row r="151" spans="1:12" ht="15" x14ac:dyDescent="0.2">
      <c r="A151" s="33">
        <f>A132</f>
        <v>2</v>
      </c>
      <c r="B151" s="33">
        <f>B132</f>
        <v>2</v>
      </c>
      <c r="C151" s="57" t="s">
        <v>4</v>
      </c>
      <c r="D151" s="58"/>
      <c r="E151" s="31"/>
      <c r="F151" s="32">
        <f>F140+F150</f>
        <v>1428</v>
      </c>
      <c r="G151" s="32">
        <f t="shared" ref="G151" si="50">G140+G150</f>
        <v>65.78</v>
      </c>
      <c r="H151" s="32">
        <f t="shared" ref="H151" si="51">H140+H150</f>
        <v>59.849999999999994</v>
      </c>
      <c r="I151" s="32">
        <f t="shared" ref="I151" si="52">I140+I150</f>
        <v>259.11</v>
      </c>
      <c r="J151" s="32">
        <f t="shared" ref="J151:L151" si="53">J140+J150</f>
        <v>1800.02</v>
      </c>
      <c r="K151" s="32"/>
      <c r="L151" s="32">
        <f t="shared" si="53"/>
        <v>39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21</v>
      </c>
      <c r="E152" s="39" t="s">
        <v>85</v>
      </c>
      <c r="F152" s="40">
        <v>205</v>
      </c>
      <c r="G152" s="40">
        <v>9.6</v>
      </c>
      <c r="H152" s="40">
        <v>21.8</v>
      </c>
      <c r="I152" s="40">
        <v>70</v>
      </c>
      <c r="J152" s="40">
        <v>395</v>
      </c>
      <c r="K152" s="41">
        <v>302</v>
      </c>
      <c r="L152" s="40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22</v>
      </c>
      <c r="E154" s="42" t="s">
        <v>50</v>
      </c>
      <c r="F154" s="43">
        <v>205</v>
      </c>
      <c r="G154" s="43">
        <v>0</v>
      </c>
      <c r="H154" s="43">
        <v>0</v>
      </c>
      <c r="I154" s="43">
        <v>14.97</v>
      </c>
      <c r="J154" s="43">
        <v>61.3</v>
      </c>
      <c r="K154" s="44">
        <v>271</v>
      </c>
      <c r="L154" s="43"/>
    </row>
    <row r="155" spans="1:12" ht="15.75" customHeight="1" x14ac:dyDescent="0.25">
      <c r="A155" s="23"/>
      <c r="B155" s="15"/>
      <c r="C155" s="11"/>
      <c r="D155" s="7" t="s">
        <v>23</v>
      </c>
      <c r="E155" s="42" t="s">
        <v>42</v>
      </c>
      <c r="F155" s="43">
        <v>40</v>
      </c>
      <c r="G155" s="43">
        <v>2.33</v>
      </c>
      <c r="H155" s="43">
        <v>0.23</v>
      </c>
      <c r="I155" s="43">
        <v>16.600000000000001</v>
      </c>
      <c r="J155" s="43">
        <v>80</v>
      </c>
      <c r="K155" s="44">
        <v>122</v>
      </c>
      <c r="L155" s="43"/>
    </row>
    <row r="156" spans="1:12" ht="15" x14ac:dyDescent="0.25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 t="s">
        <v>69</v>
      </c>
      <c r="F157" s="43">
        <v>60</v>
      </c>
      <c r="G157" s="43">
        <v>2.6</v>
      </c>
      <c r="H157" s="43">
        <v>2.65</v>
      </c>
      <c r="I157" s="43">
        <v>0.35</v>
      </c>
      <c r="J157" s="43">
        <v>35.56</v>
      </c>
      <c r="K157" s="44">
        <v>42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510</v>
      </c>
      <c r="G159" s="19">
        <f>SUM(G152:G158)</f>
        <v>14.53</v>
      </c>
      <c r="H159" s="19">
        <f>SUM(H152:H158)</f>
        <v>24.68</v>
      </c>
      <c r="I159" s="19">
        <f>SUM(I152:I158)</f>
        <v>101.91999999999999</v>
      </c>
      <c r="J159" s="19">
        <f>SUM(J152:J158)</f>
        <v>571.8599999999999</v>
      </c>
      <c r="K159" s="25"/>
      <c r="L159" s="19">
        <v>39</v>
      </c>
    </row>
    <row r="160" spans="1:12" ht="15" x14ac:dyDescent="0.25">
      <c r="A160" s="26">
        <f>A152</f>
        <v>2</v>
      </c>
      <c r="B160" s="13">
        <f>B152</f>
        <v>3</v>
      </c>
      <c r="C160" s="10" t="s">
        <v>25</v>
      </c>
      <c r="D160" s="7" t="s">
        <v>26</v>
      </c>
      <c r="E160" s="42" t="s">
        <v>51</v>
      </c>
      <c r="F160" s="43">
        <v>60</v>
      </c>
      <c r="G160" s="43">
        <v>0.7</v>
      </c>
      <c r="H160" s="43">
        <v>2.5499999999999998</v>
      </c>
      <c r="I160" s="43">
        <v>4.45</v>
      </c>
      <c r="J160" s="43">
        <v>44</v>
      </c>
      <c r="K160" s="44">
        <v>16</v>
      </c>
      <c r="L160" s="43"/>
    </row>
    <row r="161" spans="1:12" ht="25.5" x14ac:dyDescent="0.25">
      <c r="A161" s="23"/>
      <c r="B161" s="15"/>
      <c r="C161" s="11"/>
      <c r="D161" s="7" t="s">
        <v>27</v>
      </c>
      <c r="E161" s="42" t="s">
        <v>44</v>
      </c>
      <c r="F161" s="43">
        <v>233</v>
      </c>
      <c r="G161" s="43">
        <v>1.52</v>
      </c>
      <c r="H161" s="43">
        <v>5.33</v>
      </c>
      <c r="I161" s="43">
        <v>8.65</v>
      </c>
      <c r="J161" s="43">
        <v>88.89</v>
      </c>
      <c r="K161" s="44">
        <v>27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67</v>
      </c>
      <c r="F162" s="43">
        <v>120</v>
      </c>
      <c r="G162" s="43">
        <v>23.56</v>
      </c>
      <c r="H162" s="43">
        <v>20.239999999999998</v>
      </c>
      <c r="I162" s="43">
        <v>5.86</v>
      </c>
      <c r="J162" s="43">
        <v>300</v>
      </c>
      <c r="K162" s="44">
        <v>262</v>
      </c>
      <c r="L162" s="43"/>
    </row>
    <row r="163" spans="1:12" ht="15" x14ac:dyDescent="0.25">
      <c r="A163" s="23"/>
      <c r="B163" s="15"/>
      <c r="C163" s="11"/>
      <c r="D163" s="7" t="s">
        <v>29</v>
      </c>
      <c r="E163" s="42" t="s">
        <v>61</v>
      </c>
      <c r="F163" s="43">
        <v>150</v>
      </c>
      <c r="G163" s="43">
        <v>8.73</v>
      </c>
      <c r="H163" s="43">
        <v>5.43</v>
      </c>
      <c r="I163" s="43">
        <v>45</v>
      </c>
      <c r="J163" s="43">
        <v>263.81</v>
      </c>
      <c r="K163" s="44">
        <v>150</v>
      </c>
      <c r="L163" s="43"/>
    </row>
    <row r="164" spans="1:12" ht="15" x14ac:dyDescent="0.25">
      <c r="A164" s="23"/>
      <c r="B164" s="15"/>
      <c r="C164" s="11"/>
      <c r="D164" s="7" t="s">
        <v>30</v>
      </c>
      <c r="E164" s="42" t="s">
        <v>86</v>
      </c>
      <c r="F164" s="43">
        <v>200</v>
      </c>
      <c r="G164" s="43">
        <v>0.2</v>
      </c>
      <c r="H164" s="43">
        <v>0</v>
      </c>
      <c r="I164" s="43">
        <v>28.5</v>
      </c>
      <c r="J164" s="43">
        <v>108.2</v>
      </c>
      <c r="K164" s="44">
        <v>254</v>
      </c>
      <c r="L164" s="43"/>
    </row>
    <row r="165" spans="1:12" ht="15" x14ac:dyDescent="0.25">
      <c r="A165" s="23"/>
      <c r="B165" s="15"/>
      <c r="C165" s="11"/>
      <c r="D165" s="7" t="s">
        <v>31</v>
      </c>
      <c r="E165" s="42" t="s">
        <v>42</v>
      </c>
      <c r="F165" s="43">
        <v>40</v>
      </c>
      <c r="G165" s="43">
        <v>2.33</v>
      </c>
      <c r="H165" s="43">
        <v>0.23</v>
      </c>
      <c r="I165" s="43">
        <v>16.600000000000001</v>
      </c>
      <c r="J165" s="43">
        <v>80</v>
      </c>
      <c r="K165" s="44">
        <v>122</v>
      </c>
      <c r="L165" s="43"/>
    </row>
    <row r="166" spans="1:12" ht="15" x14ac:dyDescent="0.25">
      <c r="A166" s="23"/>
      <c r="B166" s="15"/>
      <c r="C166" s="11"/>
      <c r="D166" s="7" t="s">
        <v>32</v>
      </c>
      <c r="E166" s="42" t="s">
        <v>47</v>
      </c>
      <c r="F166" s="43">
        <v>40</v>
      </c>
      <c r="G166" s="43">
        <v>2.65</v>
      </c>
      <c r="H166" s="43">
        <v>0.35</v>
      </c>
      <c r="I166" s="43">
        <v>16.96</v>
      </c>
      <c r="J166" s="43">
        <v>209.6</v>
      </c>
      <c r="K166" s="44">
        <v>123</v>
      </c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843</v>
      </c>
      <c r="G169" s="19">
        <f t="shared" ref="G169:J169" si="54">SUM(G160:G168)</f>
        <v>39.69</v>
      </c>
      <c r="H169" s="19">
        <f t="shared" si="54"/>
        <v>34.129999999999995</v>
      </c>
      <c r="I169" s="19">
        <f t="shared" si="54"/>
        <v>126.02000000000001</v>
      </c>
      <c r="J169" s="19">
        <f t="shared" si="54"/>
        <v>1094.5</v>
      </c>
      <c r="K169" s="25"/>
      <c r="L169" s="19">
        <f t="shared" ref="L169" si="55">SUM(L160:L168)</f>
        <v>0</v>
      </c>
    </row>
    <row r="170" spans="1:12" ht="15" x14ac:dyDescent="0.2">
      <c r="A170" s="29">
        <f>A152</f>
        <v>2</v>
      </c>
      <c r="B170" s="30">
        <f>B152</f>
        <v>3</v>
      </c>
      <c r="C170" s="57" t="s">
        <v>4</v>
      </c>
      <c r="D170" s="58"/>
      <c r="E170" s="31"/>
      <c r="F170" s="32">
        <f>F159+F169</f>
        <v>1353</v>
      </c>
      <c r="G170" s="32">
        <f t="shared" ref="G170" si="56">G159+G169</f>
        <v>54.22</v>
      </c>
      <c r="H170" s="32">
        <f t="shared" ref="H170" si="57">H159+H169</f>
        <v>58.809999999999995</v>
      </c>
      <c r="I170" s="32">
        <f t="shared" ref="I170" si="58">I159+I169</f>
        <v>227.94</v>
      </c>
      <c r="J170" s="32">
        <f t="shared" ref="J170:L170" si="59">J159+J169</f>
        <v>1666.36</v>
      </c>
      <c r="K170" s="32"/>
      <c r="L170" s="32">
        <f t="shared" si="59"/>
        <v>39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63</v>
      </c>
      <c r="F171" s="40">
        <v>205</v>
      </c>
      <c r="G171" s="40">
        <v>18</v>
      </c>
      <c r="H171" s="40">
        <v>10.5</v>
      </c>
      <c r="I171" s="40">
        <v>97.5</v>
      </c>
      <c r="J171" s="40">
        <v>168</v>
      </c>
      <c r="K171" s="41">
        <v>25</v>
      </c>
      <c r="L171" s="40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87</v>
      </c>
      <c r="F173" s="43">
        <v>220</v>
      </c>
      <c r="G173" s="43">
        <v>1.4</v>
      </c>
      <c r="H173" s="43">
        <v>1.6</v>
      </c>
      <c r="I173" s="43">
        <v>17.350000000000001</v>
      </c>
      <c r="J173" s="43">
        <v>89.32</v>
      </c>
      <c r="K173" s="44">
        <v>272</v>
      </c>
      <c r="L173" s="43"/>
    </row>
    <row r="174" spans="1:12" ht="15" x14ac:dyDescent="0.25">
      <c r="A174" s="23"/>
      <c r="B174" s="15"/>
      <c r="C174" s="11"/>
      <c r="D174" s="7" t="s">
        <v>23</v>
      </c>
      <c r="E174" s="42" t="s">
        <v>42</v>
      </c>
      <c r="F174" s="43">
        <v>40</v>
      </c>
      <c r="G174" s="43">
        <v>2.33</v>
      </c>
      <c r="H174" s="43">
        <v>0.23</v>
      </c>
      <c r="I174" s="43">
        <v>16.600000000000001</v>
      </c>
      <c r="J174" s="43">
        <v>80</v>
      </c>
      <c r="K174" s="44">
        <v>122</v>
      </c>
      <c r="L174" s="43"/>
    </row>
    <row r="175" spans="1:12" ht="15" x14ac:dyDescent="0.25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70</v>
      </c>
      <c r="E176" s="42" t="s">
        <v>74</v>
      </c>
      <c r="F176" s="43">
        <v>80</v>
      </c>
      <c r="G176" s="43">
        <v>9.3000000000000007</v>
      </c>
      <c r="H176" s="43">
        <v>9</v>
      </c>
      <c r="I176" s="43">
        <v>21.1</v>
      </c>
      <c r="J176" s="43">
        <v>202.6</v>
      </c>
      <c r="K176" s="44">
        <v>463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SUM(F171:F178)</f>
        <v>545</v>
      </c>
      <c r="G179" s="19">
        <f t="shared" ref="G179:J179" si="60">SUM(G171:G178)</f>
        <v>31.029999999999998</v>
      </c>
      <c r="H179" s="19">
        <f t="shared" si="60"/>
        <v>21.33</v>
      </c>
      <c r="I179" s="19">
        <f t="shared" si="60"/>
        <v>152.54999999999998</v>
      </c>
      <c r="J179" s="19">
        <f t="shared" si="60"/>
        <v>539.91999999999996</v>
      </c>
      <c r="K179" s="25"/>
      <c r="L179" s="19">
        <f t="shared" ref="L179" si="61">SUM(L171:L178)</f>
        <v>0</v>
      </c>
    </row>
    <row r="180" spans="1:12" ht="15" x14ac:dyDescent="0.25">
      <c r="A180" s="26">
        <f>A171</f>
        <v>2</v>
      </c>
      <c r="B180" s="13">
        <f>B171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 t="s">
        <v>66</v>
      </c>
      <c r="F181" s="43">
        <v>230</v>
      </c>
      <c r="G181" s="43">
        <v>8.1999999999999993</v>
      </c>
      <c r="H181" s="43">
        <v>6.3</v>
      </c>
      <c r="I181" s="43">
        <v>18.100000000000001</v>
      </c>
      <c r="J181" s="43">
        <v>165.3</v>
      </c>
      <c r="K181" s="44">
        <v>119</v>
      </c>
      <c r="L181" s="43"/>
    </row>
    <row r="182" spans="1:12" ht="15" x14ac:dyDescent="0.25">
      <c r="A182" s="23"/>
      <c r="B182" s="15"/>
      <c r="C182" s="11"/>
      <c r="D182" s="7" t="s">
        <v>28</v>
      </c>
      <c r="E182" s="42" t="s">
        <v>60</v>
      </c>
      <c r="F182" s="43">
        <v>90</v>
      </c>
      <c r="G182" s="43">
        <v>21.68</v>
      </c>
      <c r="H182" s="43">
        <v>24.21</v>
      </c>
      <c r="I182" s="43">
        <v>6.74</v>
      </c>
      <c r="J182" s="43">
        <v>331.53</v>
      </c>
      <c r="K182" s="44">
        <v>162</v>
      </c>
      <c r="L182" s="43"/>
    </row>
    <row r="183" spans="1:12" ht="15" x14ac:dyDescent="0.25">
      <c r="A183" s="23"/>
      <c r="B183" s="15"/>
      <c r="C183" s="11"/>
      <c r="D183" s="7" t="s">
        <v>29</v>
      </c>
      <c r="E183" s="42" t="s">
        <v>88</v>
      </c>
      <c r="F183" s="43">
        <v>150</v>
      </c>
      <c r="G183" s="43">
        <v>2.75</v>
      </c>
      <c r="H183" s="43">
        <v>13.2</v>
      </c>
      <c r="I183" s="43">
        <v>17.329999999999998</v>
      </c>
      <c r="J183" s="43">
        <v>199.2</v>
      </c>
      <c r="K183" s="44">
        <v>173</v>
      </c>
      <c r="L183" s="43"/>
    </row>
    <row r="184" spans="1:12" ht="15" x14ac:dyDescent="0.25">
      <c r="A184" s="23"/>
      <c r="B184" s="15"/>
      <c r="C184" s="11"/>
      <c r="D184" s="7" t="s">
        <v>30</v>
      </c>
      <c r="E184" s="42" t="s">
        <v>81</v>
      </c>
      <c r="F184" s="43">
        <v>200</v>
      </c>
      <c r="G184" s="43">
        <v>0.2</v>
      </c>
      <c r="H184" s="43">
        <v>0</v>
      </c>
      <c r="I184" s="43">
        <v>28.5</v>
      </c>
      <c r="J184" s="43">
        <v>108.2</v>
      </c>
      <c r="K184" s="44">
        <v>639</v>
      </c>
      <c r="L184" s="43"/>
    </row>
    <row r="185" spans="1:12" ht="15" x14ac:dyDescent="0.25">
      <c r="A185" s="23"/>
      <c r="B185" s="15"/>
      <c r="C185" s="11"/>
      <c r="D185" s="7" t="s">
        <v>31</v>
      </c>
      <c r="E185" s="42" t="s">
        <v>42</v>
      </c>
      <c r="F185" s="43">
        <v>40</v>
      </c>
      <c r="G185" s="43">
        <v>2.33</v>
      </c>
      <c r="H185" s="43">
        <v>0.23</v>
      </c>
      <c r="I185" s="43">
        <v>16.600000000000001</v>
      </c>
      <c r="J185" s="43">
        <v>80</v>
      </c>
      <c r="K185" s="44">
        <v>122</v>
      </c>
      <c r="L185" s="43"/>
    </row>
    <row r="186" spans="1:12" ht="15" x14ac:dyDescent="0.25">
      <c r="A186" s="23"/>
      <c r="B186" s="15"/>
      <c r="C186" s="11"/>
      <c r="D186" s="7" t="s">
        <v>32</v>
      </c>
      <c r="E186" s="42" t="s">
        <v>47</v>
      </c>
      <c r="F186" s="43">
        <v>40</v>
      </c>
      <c r="G186" s="43">
        <v>2.65</v>
      </c>
      <c r="H186" s="43">
        <v>0.35</v>
      </c>
      <c r="I186" s="43">
        <v>16.96</v>
      </c>
      <c r="J186" s="43">
        <v>209.6</v>
      </c>
      <c r="K186" s="44">
        <v>123</v>
      </c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750</v>
      </c>
      <c r="G189" s="19">
        <f t="shared" ref="G189:J189" si="62">SUM(G180:G188)</f>
        <v>37.809999999999995</v>
      </c>
      <c r="H189" s="19">
        <f t="shared" si="62"/>
        <v>44.29</v>
      </c>
      <c r="I189" s="19">
        <f t="shared" si="62"/>
        <v>104.23000000000002</v>
      </c>
      <c r="J189" s="19">
        <f t="shared" si="62"/>
        <v>1093.83</v>
      </c>
      <c r="K189" s="25"/>
      <c r="L189" s="19">
        <f t="shared" ref="L189" si="63">SUM(L180:L188)</f>
        <v>0</v>
      </c>
    </row>
    <row r="190" spans="1:12" ht="15" x14ac:dyDescent="0.2">
      <c r="A190" s="29">
        <f>A171</f>
        <v>2</v>
      </c>
      <c r="B190" s="30">
        <f>B171</f>
        <v>4</v>
      </c>
      <c r="C190" s="57" t="s">
        <v>4</v>
      </c>
      <c r="D190" s="58"/>
      <c r="E190" s="31"/>
      <c r="F190" s="32">
        <f>F179+F189</f>
        <v>1295</v>
      </c>
      <c r="G190" s="32">
        <f t="shared" ref="G190" si="64">G179+G189</f>
        <v>68.839999999999989</v>
      </c>
      <c r="H190" s="32">
        <f t="shared" ref="H190" si="65">H179+H189</f>
        <v>65.62</v>
      </c>
      <c r="I190" s="32">
        <f t="shared" ref="I190" si="66">I179+I189</f>
        <v>256.77999999999997</v>
      </c>
      <c r="J190" s="32">
        <f t="shared" ref="J190:L190" si="67">J179+J189</f>
        <v>1633.75</v>
      </c>
      <c r="K190" s="32"/>
      <c r="L190" s="32">
        <f t="shared" si="67"/>
        <v>0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39" t="s">
        <v>89</v>
      </c>
      <c r="F191" s="40">
        <v>250</v>
      </c>
      <c r="G191" s="40">
        <v>3.17</v>
      </c>
      <c r="H191" s="40">
        <v>4.45</v>
      </c>
      <c r="I191" s="40">
        <v>12.75</v>
      </c>
      <c r="J191" s="40">
        <v>103.7</v>
      </c>
      <c r="K191" s="41">
        <v>29</v>
      </c>
      <c r="L191" s="40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22</v>
      </c>
      <c r="E193" s="42" t="s">
        <v>50</v>
      </c>
      <c r="F193" s="43">
        <v>205</v>
      </c>
      <c r="G193" s="43">
        <v>0</v>
      </c>
      <c r="H193" s="43">
        <v>0</v>
      </c>
      <c r="I193" s="43">
        <v>14.97</v>
      </c>
      <c r="J193" s="43">
        <v>61.3</v>
      </c>
      <c r="K193" s="44">
        <v>271</v>
      </c>
      <c r="L193" s="43"/>
    </row>
    <row r="194" spans="1:12" ht="15" x14ac:dyDescent="0.25">
      <c r="A194" s="23"/>
      <c r="B194" s="15"/>
      <c r="C194" s="11"/>
      <c r="D194" s="7" t="s">
        <v>23</v>
      </c>
      <c r="E194" s="42" t="s">
        <v>42</v>
      </c>
      <c r="F194" s="43">
        <v>40</v>
      </c>
      <c r="G194" s="43">
        <v>2.33</v>
      </c>
      <c r="H194" s="43">
        <v>0.23</v>
      </c>
      <c r="I194" s="43">
        <v>16.600000000000001</v>
      </c>
      <c r="J194" s="43">
        <v>80</v>
      </c>
      <c r="K194" s="44">
        <v>122</v>
      </c>
      <c r="L194" s="43"/>
    </row>
    <row r="195" spans="1:12" ht="15" x14ac:dyDescent="0.25">
      <c r="A195" s="23"/>
      <c r="B195" s="15"/>
      <c r="C195" s="11"/>
      <c r="D195" s="7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70</v>
      </c>
      <c r="E196" s="42" t="s">
        <v>82</v>
      </c>
      <c r="F196" s="43">
        <v>10</v>
      </c>
      <c r="G196" s="43">
        <v>0.05</v>
      </c>
      <c r="H196" s="43">
        <v>7.25</v>
      </c>
      <c r="I196" s="43">
        <v>0.08</v>
      </c>
      <c r="J196" s="43">
        <v>137.5</v>
      </c>
      <c r="K196" s="44">
        <v>345</v>
      </c>
      <c r="L196" s="43"/>
    </row>
    <row r="197" spans="1:12" ht="15" x14ac:dyDescent="0.25">
      <c r="A197" s="23"/>
      <c r="B197" s="15"/>
      <c r="C197" s="11"/>
      <c r="D197" s="7" t="s">
        <v>70</v>
      </c>
      <c r="E197" s="42" t="s">
        <v>90</v>
      </c>
      <c r="F197" s="43">
        <v>30</v>
      </c>
      <c r="G197" s="43">
        <v>0.84</v>
      </c>
      <c r="H197" s="43">
        <v>0.99</v>
      </c>
      <c r="I197" s="43">
        <v>23.19</v>
      </c>
      <c r="J197" s="43">
        <v>210</v>
      </c>
      <c r="K197" s="44">
        <v>607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SUM(F191:F199)</f>
        <v>535</v>
      </c>
      <c r="G200" s="19">
        <f t="shared" ref="G200:J200" si="68">SUM(G191:G199)</f>
        <v>6.39</v>
      </c>
      <c r="H200" s="19">
        <f t="shared" si="68"/>
        <v>12.92</v>
      </c>
      <c r="I200" s="19">
        <f t="shared" si="68"/>
        <v>67.59</v>
      </c>
      <c r="J200" s="19">
        <f t="shared" si="68"/>
        <v>592.5</v>
      </c>
      <c r="K200" s="25"/>
      <c r="L200" s="19">
        <v>39</v>
      </c>
    </row>
    <row r="201" spans="1:12" ht="15" x14ac:dyDescent="0.25">
      <c r="A201" s="26">
        <f>A191</f>
        <v>2</v>
      </c>
      <c r="B201" s="13">
        <f>B191</f>
        <v>5</v>
      </c>
      <c r="C201" s="10" t="s">
        <v>25</v>
      </c>
      <c r="D201" s="7" t="s">
        <v>26</v>
      </c>
      <c r="E201" s="42" t="s">
        <v>77</v>
      </c>
      <c r="F201" s="43">
        <v>60</v>
      </c>
      <c r="G201" s="43">
        <v>0.7</v>
      </c>
      <c r="H201" s="43">
        <v>6.08</v>
      </c>
      <c r="I201" s="43">
        <v>6.9</v>
      </c>
      <c r="J201" s="43">
        <v>85.16</v>
      </c>
      <c r="K201" s="44">
        <v>2</v>
      </c>
      <c r="L201" s="43"/>
    </row>
    <row r="202" spans="1:12" ht="15" x14ac:dyDescent="0.25">
      <c r="A202" s="23"/>
      <c r="B202" s="15"/>
      <c r="C202" s="11"/>
      <c r="D202" s="7" t="s">
        <v>27</v>
      </c>
      <c r="E202" s="42" t="s">
        <v>78</v>
      </c>
      <c r="F202" s="43">
        <v>230</v>
      </c>
      <c r="G202" s="43">
        <v>3.2</v>
      </c>
      <c r="H202" s="43">
        <v>2.5</v>
      </c>
      <c r="I202" s="43">
        <v>15.48</v>
      </c>
      <c r="J202" s="43">
        <v>139</v>
      </c>
      <c r="K202" s="44">
        <v>112</v>
      </c>
      <c r="L202" s="43"/>
    </row>
    <row r="203" spans="1:12" ht="15" x14ac:dyDescent="0.25">
      <c r="A203" s="23"/>
      <c r="B203" s="15"/>
      <c r="C203" s="11"/>
      <c r="D203" s="7" t="s">
        <v>28</v>
      </c>
      <c r="E203" s="42" t="s">
        <v>79</v>
      </c>
      <c r="F203" s="43">
        <v>120</v>
      </c>
      <c r="G203" s="43">
        <v>4.3</v>
      </c>
      <c r="H203" s="43">
        <v>10.199999999999999</v>
      </c>
      <c r="I203" s="43">
        <v>5.0199999999999996</v>
      </c>
      <c r="J203" s="43">
        <v>150.30000000000001</v>
      </c>
      <c r="K203" s="44">
        <v>144</v>
      </c>
      <c r="L203" s="43"/>
    </row>
    <row r="204" spans="1:12" ht="15" x14ac:dyDescent="0.25">
      <c r="A204" s="23"/>
      <c r="B204" s="15"/>
      <c r="C204" s="11"/>
      <c r="D204" s="7" t="s">
        <v>29</v>
      </c>
      <c r="E204" s="42" t="s">
        <v>80</v>
      </c>
      <c r="F204" s="43">
        <v>150</v>
      </c>
      <c r="G204" s="43">
        <v>3.2</v>
      </c>
      <c r="H204" s="43">
        <v>6.06</v>
      </c>
      <c r="I204" s="43">
        <v>23.3</v>
      </c>
      <c r="J204" s="43">
        <v>160.46</v>
      </c>
      <c r="K204" s="44">
        <v>216</v>
      </c>
      <c r="L204" s="43"/>
    </row>
    <row r="205" spans="1:12" ht="15" x14ac:dyDescent="0.25">
      <c r="A205" s="23"/>
      <c r="B205" s="15"/>
      <c r="C205" s="11"/>
      <c r="D205" s="7" t="s">
        <v>30</v>
      </c>
      <c r="E205" s="42" t="s">
        <v>68</v>
      </c>
      <c r="F205" s="43">
        <v>200</v>
      </c>
      <c r="G205" s="43">
        <v>0.41</v>
      </c>
      <c r="H205" s="43">
        <v>0.17</v>
      </c>
      <c r="I205" s="43">
        <v>12.78</v>
      </c>
      <c r="J205" s="43">
        <v>54.27</v>
      </c>
      <c r="K205" s="44">
        <v>538</v>
      </c>
      <c r="L205" s="43"/>
    </row>
    <row r="206" spans="1:12" ht="15" x14ac:dyDescent="0.25">
      <c r="A206" s="23"/>
      <c r="B206" s="15"/>
      <c r="C206" s="11"/>
      <c r="D206" s="7" t="s">
        <v>31</v>
      </c>
      <c r="E206" s="42" t="s">
        <v>42</v>
      </c>
      <c r="F206" s="43">
        <v>40</v>
      </c>
      <c r="G206" s="43">
        <v>2.33</v>
      </c>
      <c r="H206" s="43">
        <v>0.23</v>
      </c>
      <c r="I206" s="43">
        <v>16.600000000000001</v>
      </c>
      <c r="J206" s="43">
        <v>80</v>
      </c>
      <c r="K206" s="44">
        <v>122</v>
      </c>
      <c r="L206" s="43"/>
    </row>
    <row r="207" spans="1:12" ht="15" x14ac:dyDescent="0.25">
      <c r="A207" s="23"/>
      <c r="B207" s="15"/>
      <c r="C207" s="11"/>
      <c r="D207" s="7" t="s">
        <v>32</v>
      </c>
      <c r="E207" s="42" t="s">
        <v>47</v>
      </c>
      <c r="F207" s="43">
        <v>40</v>
      </c>
      <c r="G207" s="43">
        <v>2.65</v>
      </c>
      <c r="H207" s="43">
        <v>0.35</v>
      </c>
      <c r="I207" s="43">
        <v>16.96</v>
      </c>
      <c r="J207" s="43">
        <v>209.6</v>
      </c>
      <c r="K207" s="44">
        <v>123</v>
      </c>
      <c r="L207" s="43"/>
    </row>
    <row r="208" spans="1:12" ht="15" x14ac:dyDescent="0.25">
      <c r="A208" s="23"/>
      <c r="B208" s="15"/>
      <c r="C208" s="11"/>
      <c r="D208" s="7" t="s">
        <v>24</v>
      </c>
      <c r="E208" s="42" t="s">
        <v>48</v>
      </c>
      <c r="F208" s="43">
        <v>200</v>
      </c>
      <c r="G208" s="43">
        <v>0.5</v>
      </c>
      <c r="H208" s="43">
        <v>0.5</v>
      </c>
      <c r="I208" s="43">
        <v>12.83</v>
      </c>
      <c r="J208" s="43">
        <v>57.82</v>
      </c>
      <c r="K208" s="44">
        <v>80</v>
      </c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SUM(F201:F210)</f>
        <v>1040</v>
      </c>
      <c r="G211" s="19">
        <f t="shared" ref="G211:J211" si="69">SUM(G201:G210)</f>
        <v>17.29</v>
      </c>
      <c r="H211" s="19">
        <f t="shared" si="69"/>
        <v>26.090000000000003</v>
      </c>
      <c r="I211" s="19">
        <f t="shared" si="69"/>
        <v>109.87000000000002</v>
      </c>
      <c r="J211" s="19">
        <f t="shared" si="69"/>
        <v>936.61000000000013</v>
      </c>
      <c r="K211" s="25"/>
      <c r="L211" s="19">
        <f t="shared" ref="L211" si="70">SUM(L201:L210)</f>
        <v>0</v>
      </c>
    </row>
    <row r="212" spans="1:12" ht="15" x14ac:dyDescent="0.2">
      <c r="A212" s="29">
        <f>A191</f>
        <v>2</v>
      </c>
      <c r="B212" s="30">
        <f>B191</f>
        <v>5</v>
      </c>
      <c r="C212" s="57" t="s">
        <v>4</v>
      </c>
      <c r="D212" s="58"/>
      <c r="E212" s="31"/>
      <c r="F212" s="32">
        <f>F200+F211</f>
        <v>1575</v>
      </c>
      <c r="G212" s="32">
        <f t="shared" ref="G212" si="71">G200+G211</f>
        <v>23.68</v>
      </c>
      <c r="H212" s="32">
        <f t="shared" ref="H212" si="72">H200+H211</f>
        <v>39.010000000000005</v>
      </c>
      <c r="I212" s="32">
        <f t="shared" ref="I212" si="73">I200+I211</f>
        <v>177.46000000000004</v>
      </c>
      <c r="J212" s="32">
        <f t="shared" ref="J212:L212" si="74">J200+J211</f>
        <v>1529.1100000000001</v>
      </c>
      <c r="K212" s="32"/>
      <c r="L212" s="32">
        <f t="shared" si="74"/>
        <v>39</v>
      </c>
    </row>
    <row r="213" spans="1:12" x14ac:dyDescent="0.2">
      <c r="A213" s="27"/>
      <c r="B213" s="28"/>
      <c r="C213" s="59" t="s">
        <v>5</v>
      </c>
      <c r="D213" s="59"/>
      <c r="E213" s="59"/>
      <c r="F213" s="34">
        <f>(F27+F48+F68+F88+F109+F131+F151+F170+F190+F212)/(IF(F27=0,0,1)+IF(F48=0,0,1)+IF(F68=0,0,1)+IF(F88=0,0,1)+IF(F109=0,0,1)+IF(F131=0,0,1)+IF(F151=0,0,1)+IF(F170=0,0,1)+IF(F190=0,0,1)+IF(F212=0,0,1))</f>
        <v>1366.8</v>
      </c>
      <c r="G213" s="34">
        <f>(G27+G48+G68+G88+G109+G131+G151+G170+G190+G212)/(IF(G27=0,0,1)+IF(G48=0,0,1)+IF(G68=0,0,1)+IF(G88=0,0,1)+IF(G109=0,0,1)+IF(G131=0,0,1)+IF(G151=0,0,1)+IF(G170=0,0,1)+IF(G190=0,0,1)+IF(G212=0,0,1))</f>
        <v>52.5</v>
      </c>
      <c r="H213" s="34">
        <f>(H27+H48+H68+H88+H109+H131+H151+H170+H190+H212)/(IF(H27=0,0,1)+IF(H48=0,0,1)+IF(H68=0,0,1)+IF(H88=0,0,1)+IF(H109=0,0,1)+IF(H131=0,0,1)+IF(H151=0,0,1)+IF(H170=0,0,1)+IF(H190=0,0,1)+IF(H212=0,0,1))</f>
        <v>56.847000000000001</v>
      </c>
      <c r="I213" s="34">
        <f>(I27+I48+I68+I88+I109+I131+I151+I170+I190+I212)/(IF(I27=0,0,1)+IF(I48=0,0,1)+IF(I68=0,0,1)+IF(I88=0,0,1)+IF(I109=0,0,1)+IF(I131=0,0,1)+IF(I151=0,0,1)+IF(I170=0,0,1)+IF(I190=0,0,1)+IF(I212=0,0,1))</f>
        <v>218.84000000000006</v>
      </c>
      <c r="J213" s="34">
        <f>(J27+J48+J68+J88+J109+J131+J151+J170+J190+J212)/(IF(J27=0,0,1)+IF(J48=0,0,1)+IF(J68=0,0,1)+IF(J88=0,0,1)+IF(J109=0,0,1)+IF(J131=0,0,1)+IF(J151=0,0,1)+IF(J170=0,0,1)+IF(J190=0,0,1)+IF(J212=0,0,1))</f>
        <v>1696.104</v>
      </c>
      <c r="K213" s="34"/>
      <c r="L213" s="34">
        <f>(L27+L48+L68+L88+L109+L131+L151+L170+L190+L212)/(IF(L27=0,0,1)+IF(L48=0,0,1)+IF(L68=0,0,1)+IF(L88=0,0,1)+IF(L109=0,0,1)+IF(L131=0,0,1)+IF(L151=0,0,1)+IF(L170=0,0,1)+IF(L190=0,0,1)+IF(L212=0,0,1))</f>
        <v>39</v>
      </c>
    </row>
  </sheetData>
  <mergeCells count="14">
    <mergeCell ref="C88:D88"/>
    <mergeCell ref="C109:D109"/>
    <mergeCell ref="C27:D27"/>
    <mergeCell ref="C213:E213"/>
    <mergeCell ref="C212:D212"/>
    <mergeCell ref="C131:D131"/>
    <mergeCell ref="C151:D151"/>
    <mergeCell ref="C170:D170"/>
    <mergeCell ref="C190:D190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2023-10-18T07:57:26Z</cp:lastPrinted>
  <dcterms:created xsi:type="dcterms:W3CDTF">2022-05-16T14:23:56Z</dcterms:created>
  <dcterms:modified xsi:type="dcterms:W3CDTF">2024-11-11T15:26:17Z</dcterms:modified>
</cp:coreProperties>
</file>