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3252.4155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2" i="1"/>
  <c r="A202" i="1"/>
  <c r="L213" i="1"/>
  <c r="J201" i="1"/>
  <c r="I201" i="1"/>
  <c r="H201" i="1"/>
  <c r="G201" i="1"/>
  <c r="F201" i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I180" i="1"/>
  <c r="I191" i="1" s="1"/>
  <c r="H180" i="1"/>
  <c r="G180" i="1"/>
  <c r="F180" i="1"/>
  <c r="B171" i="1"/>
  <c r="A171" i="1"/>
  <c r="L170" i="1"/>
  <c r="J170" i="1"/>
  <c r="I170" i="1"/>
  <c r="H170" i="1"/>
  <c r="G170" i="1"/>
  <c r="F170" i="1"/>
  <c r="B161" i="1"/>
  <c r="A161" i="1"/>
  <c r="L171" i="1"/>
  <c r="J160" i="1"/>
  <c r="I160" i="1"/>
  <c r="I171" i="1" s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52" i="1"/>
  <c r="J141" i="1"/>
  <c r="I141" i="1"/>
  <c r="I152" i="1" s="1"/>
  <c r="H141" i="1"/>
  <c r="G141" i="1"/>
  <c r="F141" i="1"/>
  <c r="B132" i="1"/>
  <c r="A132" i="1"/>
  <c r="L131" i="1"/>
  <c r="J131" i="1"/>
  <c r="I131" i="1"/>
  <c r="H131" i="1"/>
  <c r="G131" i="1"/>
  <c r="F131" i="1"/>
  <c r="B121" i="1"/>
  <c r="A121" i="1"/>
  <c r="L132" i="1"/>
  <c r="J120" i="1"/>
  <c r="I120" i="1"/>
  <c r="I132" i="1" s="1"/>
  <c r="H120" i="1"/>
  <c r="G120" i="1"/>
  <c r="F120" i="1"/>
  <c r="B110" i="1"/>
  <c r="A110" i="1"/>
  <c r="L109" i="1"/>
  <c r="J109" i="1"/>
  <c r="I109" i="1"/>
  <c r="H109" i="1"/>
  <c r="G109" i="1"/>
  <c r="F109" i="1"/>
  <c r="B99" i="1"/>
  <c r="A99" i="1"/>
  <c r="L110" i="1"/>
  <c r="J98" i="1"/>
  <c r="I98" i="1"/>
  <c r="I110" i="1" s="1"/>
  <c r="H98" i="1"/>
  <c r="G98" i="1"/>
  <c r="F98" i="1"/>
  <c r="B88" i="1"/>
  <c r="A88" i="1"/>
  <c r="L87" i="1"/>
  <c r="J87" i="1"/>
  <c r="I87" i="1"/>
  <c r="H87" i="1"/>
  <c r="G87" i="1"/>
  <c r="F87" i="1"/>
  <c r="B78" i="1"/>
  <c r="A78" i="1"/>
  <c r="L88" i="1"/>
  <c r="J77" i="1"/>
  <c r="I77" i="1"/>
  <c r="I88" i="1" s="1"/>
  <c r="H77" i="1"/>
  <c r="G77" i="1"/>
  <c r="F77" i="1"/>
  <c r="B68" i="1"/>
  <c r="A68" i="1"/>
  <c r="L67" i="1"/>
  <c r="J67" i="1"/>
  <c r="I67" i="1"/>
  <c r="H67" i="1"/>
  <c r="G67" i="1"/>
  <c r="F67" i="1"/>
  <c r="B58" i="1"/>
  <c r="A58" i="1"/>
  <c r="L68" i="1"/>
  <c r="J57" i="1"/>
  <c r="I57" i="1"/>
  <c r="I68" i="1" s="1"/>
  <c r="H57" i="1"/>
  <c r="G57" i="1"/>
  <c r="F57" i="1"/>
  <c r="B48" i="1"/>
  <c r="A48" i="1"/>
  <c r="L47" i="1"/>
  <c r="J47" i="1"/>
  <c r="I47" i="1"/>
  <c r="H47" i="1"/>
  <c r="G47" i="1"/>
  <c r="F47" i="1"/>
  <c r="B38" i="1"/>
  <c r="A38" i="1"/>
  <c r="L48" i="1"/>
  <c r="J37" i="1"/>
  <c r="I37" i="1"/>
  <c r="H37" i="1"/>
  <c r="G37" i="1"/>
  <c r="F37" i="1"/>
  <c r="B27" i="1"/>
  <c r="A27" i="1"/>
  <c r="L26" i="1"/>
  <c r="J26" i="1"/>
  <c r="I26" i="1"/>
  <c r="H26" i="1"/>
  <c r="G26" i="1"/>
  <c r="F26" i="1"/>
  <c r="B16" i="1"/>
  <c r="A16" i="1"/>
  <c r="L27" i="1"/>
  <c r="J15" i="1"/>
  <c r="I15" i="1"/>
  <c r="H15" i="1"/>
  <c r="G15" i="1"/>
  <c r="F15" i="1"/>
  <c r="I213" i="1" l="1"/>
  <c r="H213" i="1"/>
  <c r="G213" i="1"/>
  <c r="J191" i="1"/>
  <c r="H191" i="1"/>
  <c r="G191" i="1"/>
  <c r="F191" i="1"/>
  <c r="H171" i="1"/>
  <c r="J171" i="1"/>
  <c r="G171" i="1"/>
  <c r="F171" i="1"/>
  <c r="J152" i="1"/>
  <c r="H152" i="1"/>
  <c r="G152" i="1"/>
  <c r="F152" i="1"/>
  <c r="H132" i="1"/>
  <c r="G132" i="1"/>
  <c r="F132" i="1"/>
  <c r="J132" i="1"/>
  <c r="J110" i="1"/>
  <c r="H110" i="1"/>
  <c r="G110" i="1"/>
  <c r="F110" i="1"/>
  <c r="I48" i="1"/>
  <c r="F213" i="1"/>
  <c r="J213" i="1"/>
  <c r="H88" i="1"/>
  <c r="G88" i="1"/>
  <c r="J88" i="1"/>
  <c r="F88" i="1"/>
  <c r="H68" i="1"/>
  <c r="G68" i="1"/>
  <c r="J68" i="1"/>
  <c r="F68" i="1"/>
  <c r="L214" i="1"/>
  <c r="F48" i="1"/>
  <c r="H48" i="1"/>
  <c r="G48" i="1"/>
  <c r="J48" i="1"/>
  <c r="I27" i="1"/>
  <c r="I214" i="1" s="1"/>
  <c r="H27" i="1"/>
  <c r="G27" i="1"/>
  <c r="J27" i="1"/>
  <c r="F27" i="1"/>
  <c r="H214" i="1" l="1"/>
  <c r="J214" i="1"/>
  <c r="F214" i="1"/>
  <c r="G214" i="1"/>
</calcChain>
</file>

<file path=xl/sharedStrings.xml><?xml version="1.0" encoding="utf-8"?>
<sst xmlns="http://schemas.openxmlformats.org/spreadsheetml/2006/main" count="324" uniqueCount="97">
  <si>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</si>
  <si>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</si>
  <si>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</si>
  <si>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</si>
  <si>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</si>
  <si>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</si>
  <si>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</si>
  <si>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</si>
  <si>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</si>
  <si>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</si>
  <si>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</si>
  <si>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</si>
  <si>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</si>
  <si>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</si>
  <si>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</si>
  <si>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</si>
  <si>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</si>
  <si>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</si>
  <si>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</si>
  <si>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</si>
  <si>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</si>
  <si>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</si>
  <si>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</si>
  <si>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</si>
  <si>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</si>
  <si>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</si>
  <si>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</si>
  <si>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</si>
  <si>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</si>
  <si>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</si>
  <si>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</si>
  <si>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</si>
  <si>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</si>
  <si>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</si>
  <si>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</si>
  <si>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</si>
  <si>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</si>
  <si>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</si>
  <si>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</si>
  <si>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п. свх. Агроном</t>
  </si>
  <si>
    <t>Каша молочная "Дружба" (рис, пшено)</t>
  </si>
  <si>
    <t>Какао</t>
  </si>
  <si>
    <t>Хлеб пшеничный</t>
  </si>
  <si>
    <t>Икра кабачковая</t>
  </si>
  <si>
    <t>Борщ с капустой и картофелем со сметаной и мясом (говядина)</t>
  </si>
  <si>
    <t>Котлеты из курицы с подливой</t>
  </si>
  <si>
    <t>Макаронные изделия отварные с маслом</t>
  </si>
  <si>
    <t>Кампот из яблок</t>
  </si>
  <si>
    <t>Хлеб ржаной</t>
  </si>
  <si>
    <t>Бананы</t>
  </si>
  <si>
    <t>Каша манная молочная с маслом</t>
  </si>
  <si>
    <t>Чай с сахаром, лимон</t>
  </si>
  <si>
    <t>Помидор свежий порционно</t>
  </si>
  <si>
    <t>Рассольник со сметаной и мясом курицы</t>
  </si>
  <si>
    <t>Гуляш из куриного филе</t>
  </si>
  <si>
    <t>Рис отварной</t>
  </si>
  <si>
    <t>Компот из сухофруктов</t>
  </si>
  <si>
    <t>Каша пшенная молочная с маслом</t>
  </si>
  <si>
    <t>Кофейный напиток</t>
  </si>
  <si>
    <t>Яблоки свежие</t>
  </si>
  <si>
    <t>Щи из свежей капусты со сметаной и мясом (курица)</t>
  </si>
  <si>
    <t>Тефтели мясные (говядина) с подливой</t>
  </si>
  <si>
    <t>Каша гречневая рассыпчатая</t>
  </si>
  <si>
    <t>Кисель "Плодово-ягодный"</t>
  </si>
  <si>
    <t>Каша геркулесовая молочная с маслом</t>
  </si>
  <si>
    <t>Чай с сахаром, лимон, повидло</t>
  </si>
  <si>
    <t>Салат картофельный с солеными огурцами и зеленым горошком</t>
  </si>
  <si>
    <t>Суп гороховый с мясом (курица)</t>
  </si>
  <si>
    <t>Бефстроганов из курицы</t>
  </si>
  <si>
    <t>Напиток из плодов шиповника</t>
  </si>
  <si>
    <t>Сыр порционно</t>
  </si>
  <si>
    <t>сладкое</t>
  </si>
  <si>
    <t>Печенье</t>
  </si>
  <si>
    <t>Омлет</t>
  </si>
  <si>
    <t>Масло сливочное порцонно</t>
  </si>
  <si>
    <t>Сырники из творога</t>
  </si>
  <si>
    <t>Каша рисовая молочная с маслом</t>
  </si>
  <si>
    <t>Вафли</t>
  </si>
  <si>
    <t>Салат из свежей капусты</t>
  </si>
  <si>
    <t>Суп вермишелевый с картофелем и мясом курицы</t>
  </si>
  <si>
    <t>Рыба тушеная с овощами в соусе</t>
  </si>
  <si>
    <t>Картофельное пюре</t>
  </si>
  <si>
    <t>Компот из яблок</t>
  </si>
  <si>
    <t>Масло сливочное порционно</t>
  </si>
  <si>
    <t>Яблоки (свежие)</t>
  </si>
  <si>
    <t>Омлет натуральный</t>
  </si>
  <si>
    <t>Каша молочная "Дружба" (пшено, рис)</t>
  </si>
  <si>
    <t>Каша греченевая рассыпчатая</t>
  </si>
  <si>
    <t xml:space="preserve">Компот из сухофруктов </t>
  </si>
  <si>
    <t>Кофейный напиток, повидло</t>
  </si>
  <si>
    <t>Овощное рагу</t>
  </si>
  <si>
    <t>Каша гречневая с молоком</t>
  </si>
  <si>
    <t xml:space="preserve">Вафли </t>
  </si>
  <si>
    <t>Огурцы свежие порционно</t>
  </si>
  <si>
    <t>Винегрет овощной</t>
  </si>
  <si>
    <t>директор</t>
  </si>
  <si>
    <t>М.А. Конаныхина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</si>
</sst>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4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N127" sqref="N1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9.6</v>
      </c>
      <c r="H6" s="40">
        <v>21.8</v>
      </c>
      <c r="I6" s="40">
        <v>70</v>
      </c>
      <c r="J6" s="40">
        <v>395</v>
      </c>
      <c r="K6" s="41">
        <v>302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4.8499999999999996</v>
      </c>
      <c r="H8" s="43">
        <v>5.04</v>
      </c>
      <c r="I8" s="43">
        <v>32.729999999999997</v>
      </c>
      <c r="J8" s="43">
        <v>195.71</v>
      </c>
      <c r="K8" s="44">
        <v>242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2.33</v>
      </c>
      <c r="H9" s="43">
        <v>0.23</v>
      </c>
      <c r="I9" s="43">
        <v>16.600000000000001</v>
      </c>
      <c r="J9" s="43">
        <v>80</v>
      </c>
      <c r="K9" s="44">
        <v>122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 t="s">
        <v>26</v>
      </c>
      <c r="E11" s="42" t="s">
        <v>70</v>
      </c>
      <c r="F11" s="43">
        <v>60</v>
      </c>
      <c r="G11" s="43">
        <v>2.6</v>
      </c>
      <c r="H11" s="43">
        <v>2.65</v>
      </c>
      <c r="I11" s="43">
        <v>0.35</v>
      </c>
      <c r="J11" s="43">
        <v>35.56</v>
      </c>
      <c r="K11" s="44">
        <v>42</v>
      </c>
      <c r="L11" s="43"/>
    </row>
    <row r="12" spans="1:12" ht="14.4" x14ac:dyDescent="0.3">
      <c r="A12" s="23"/>
      <c r="B12" s="15"/>
      <c r="C12" s="11"/>
      <c r="D12" s="7" t="s">
        <v>71</v>
      </c>
      <c r="E12" s="42" t="s">
        <v>72</v>
      </c>
      <c r="F12" s="43">
        <v>30</v>
      </c>
      <c r="G12" s="43">
        <v>2.37</v>
      </c>
      <c r="H12" s="43">
        <v>4.92</v>
      </c>
      <c r="I12" s="43">
        <v>19.8</v>
      </c>
      <c r="J12" s="43">
        <v>250.2</v>
      </c>
      <c r="K12" s="44">
        <v>609</v>
      </c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535</v>
      </c>
      <c r="G15" s="19">
        <f>SUM(G6:G14)</f>
        <v>21.750000000000004</v>
      </c>
      <c r="H15" s="19">
        <f>SUM(H6:H14)</f>
        <v>34.64</v>
      </c>
      <c r="I15" s="19">
        <f>SUM(I6:I14)</f>
        <v>139.47999999999999</v>
      </c>
      <c r="J15" s="19">
        <f>SUM(J6:J14)</f>
        <v>956.47</v>
      </c>
      <c r="K15" s="25"/>
      <c r="L15" s="19">
        <v>39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60</v>
      </c>
      <c r="G16" s="43">
        <v>0.72</v>
      </c>
      <c r="H16" s="43">
        <v>2.83</v>
      </c>
      <c r="I16" s="43">
        <v>4.63</v>
      </c>
      <c r="J16" s="43">
        <v>46.8</v>
      </c>
      <c r="K16" s="44">
        <v>126</v>
      </c>
      <c r="L16" s="43"/>
    </row>
    <row r="17" spans="1:12" ht="26.4" x14ac:dyDescent="0.3">
      <c r="A17" s="23"/>
      <c r="B17" s="15"/>
      <c r="C17" s="11"/>
      <c r="D17" s="7" t="s">
        <v>27</v>
      </c>
      <c r="E17" s="42" t="s">
        <v>44</v>
      </c>
      <c r="F17" s="43">
        <v>233</v>
      </c>
      <c r="G17" s="43">
        <v>1.52</v>
      </c>
      <c r="H17" s="43">
        <v>5.33</v>
      </c>
      <c r="I17" s="43">
        <v>8.65</v>
      </c>
      <c r="J17" s="43">
        <v>88.89</v>
      </c>
      <c r="K17" s="44">
        <v>27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45</v>
      </c>
      <c r="F18" s="43">
        <v>90</v>
      </c>
      <c r="G18" s="43">
        <v>11.64</v>
      </c>
      <c r="H18" s="43">
        <v>13.14</v>
      </c>
      <c r="I18" s="43">
        <v>13.46</v>
      </c>
      <c r="J18" s="43">
        <v>223</v>
      </c>
      <c r="K18" s="44">
        <v>305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46</v>
      </c>
      <c r="F19" s="43">
        <v>155</v>
      </c>
      <c r="G19" s="43">
        <v>16.91</v>
      </c>
      <c r="H19" s="43">
        <v>12</v>
      </c>
      <c r="I19" s="43">
        <v>16.600000000000001</v>
      </c>
      <c r="J19" s="43">
        <v>250.56</v>
      </c>
      <c r="K19" s="44">
        <v>150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47</v>
      </c>
      <c r="F20" s="43">
        <v>200</v>
      </c>
      <c r="G20" s="43">
        <v>0.2</v>
      </c>
      <c r="H20" s="43">
        <v>0</v>
      </c>
      <c r="I20" s="43">
        <v>28.5</v>
      </c>
      <c r="J20" s="43">
        <v>108.2</v>
      </c>
      <c r="K20" s="44">
        <v>639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42</v>
      </c>
      <c r="F21" s="43">
        <v>40</v>
      </c>
      <c r="G21" s="43">
        <v>2.33</v>
      </c>
      <c r="H21" s="43">
        <v>0.23</v>
      </c>
      <c r="I21" s="43">
        <v>16.600000000000001</v>
      </c>
      <c r="J21" s="43">
        <v>80</v>
      </c>
      <c r="K21" s="44">
        <v>122</v>
      </c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48</v>
      </c>
      <c r="F22" s="43">
        <v>40</v>
      </c>
      <c r="G22" s="43">
        <v>2.65</v>
      </c>
      <c r="H22" s="43">
        <v>0.35</v>
      </c>
      <c r="I22" s="43">
        <v>16.96</v>
      </c>
      <c r="J22" s="43">
        <v>209.6</v>
      </c>
      <c r="K22" s="44">
        <v>123</v>
      </c>
      <c r="L22" s="43"/>
    </row>
    <row r="23" spans="1:12" ht="14.4" x14ac:dyDescent="0.3">
      <c r="A23" s="23"/>
      <c r="B23" s="15"/>
      <c r="C23" s="11"/>
      <c r="D23" s="7" t="s">
        <v>24</v>
      </c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4"/>
      <c r="B26" s="17"/>
      <c r="C26" s="8"/>
      <c r="D26" s="18" t="s">
        <v>33</v>
      </c>
      <c r="E26" s="9"/>
      <c r="F26" s="19">
        <f>SUM(F16:F25)</f>
        <v>818</v>
      </c>
      <c r="G26" s="19">
        <f t="shared" ref="G26:J26" si="0">SUM(G16:G25)</f>
        <v>35.97</v>
      </c>
      <c r="H26" s="19">
        <f t="shared" si="0"/>
        <v>33.879999999999995</v>
      </c>
      <c r="I26" s="19">
        <f t="shared" si="0"/>
        <v>105.4</v>
      </c>
      <c r="J26" s="19">
        <f t="shared" si="0"/>
        <v>1007.0500000000001</v>
      </c>
      <c r="K26" s="25"/>
      <c r="L26" s="19">
        <f t="shared" ref="L26" si="1">SUM(L16:L25)</f>
        <v>0</v>
      </c>
    </row>
    <row r="27" spans="1:12" ht="14.4" x14ac:dyDescent="0.25">
      <c r="A27" s="29">
        <f>A6</f>
        <v>1</v>
      </c>
      <c r="B27" s="30">
        <f>B6</f>
        <v>1</v>
      </c>
      <c r="C27" s="57" t="s">
        <v>4</v>
      </c>
      <c r="D27" s="58"/>
      <c r="E27" s="31"/>
      <c r="F27" s="32">
        <f>F15+F26</f>
        <v>1353</v>
      </c>
      <c r="G27" s="32">
        <f t="shared" ref="G27:J27" si="2">G15+G26</f>
        <v>57.72</v>
      </c>
      <c r="H27" s="32">
        <f t="shared" si="2"/>
        <v>68.52</v>
      </c>
      <c r="I27" s="32">
        <f t="shared" si="2"/>
        <v>244.88</v>
      </c>
      <c r="J27" s="32">
        <f t="shared" si="2"/>
        <v>1963.52</v>
      </c>
      <c r="K27" s="32"/>
      <c r="L27" s="32">
        <f t="shared" ref="L27" si="3">L15+L26</f>
        <v>39</v>
      </c>
    </row>
    <row r="28" spans="1:12" ht="14.4" x14ac:dyDescent="0.3">
      <c r="A28" s="14">
        <v>1</v>
      </c>
      <c r="B28" s="15">
        <v>2</v>
      </c>
      <c r="C28" s="22" t="s">
        <v>20</v>
      </c>
      <c r="D28" s="5" t="s">
        <v>21</v>
      </c>
      <c r="E28" s="39" t="s">
        <v>50</v>
      </c>
      <c r="F28" s="40">
        <v>155</v>
      </c>
      <c r="G28" s="40">
        <v>9</v>
      </c>
      <c r="H28" s="40">
        <v>11</v>
      </c>
      <c r="I28" s="40">
        <v>50</v>
      </c>
      <c r="J28" s="40">
        <v>330</v>
      </c>
      <c r="K28" s="41">
        <v>302</v>
      </c>
      <c r="L28" s="40"/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22</v>
      </c>
      <c r="E30" s="42" t="s">
        <v>51</v>
      </c>
      <c r="F30" s="43">
        <v>205</v>
      </c>
      <c r="G30" s="43">
        <v>0</v>
      </c>
      <c r="H30" s="43">
        <v>0</v>
      </c>
      <c r="I30" s="43">
        <v>14.97</v>
      </c>
      <c r="J30" s="43">
        <v>61.3</v>
      </c>
      <c r="K30" s="44">
        <v>271</v>
      </c>
      <c r="L30" s="43"/>
    </row>
    <row r="31" spans="1:12" ht="14.4" x14ac:dyDescent="0.3">
      <c r="A31" s="14"/>
      <c r="B31" s="15"/>
      <c r="C31" s="11"/>
      <c r="D31" s="7" t="s">
        <v>28</v>
      </c>
      <c r="E31" s="42" t="s">
        <v>73</v>
      </c>
      <c r="F31" s="43">
        <v>90</v>
      </c>
      <c r="G31" s="43">
        <v>6.9</v>
      </c>
      <c r="H31" s="43">
        <v>10.7</v>
      </c>
      <c r="I31" s="43">
        <v>1.8</v>
      </c>
      <c r="J31" s="43">
        <v>130.5</v>
      </c>
      <c r="K31" s="44">
        <v>311</v>
      </c>
      <c r="L31" s="43"/>
    </row>
    <row r="32" spans="1:12" ht="14.4" x14ac:dyDescent="0.3">
      <c r="A32" s="14"/>
      <c r="B32" s="15"/>
      <c r="C32" s="11"/>
      <c r="D32" s="7" t="s">
        <v>23</v>
      </c>
      <c r="E32" s="42" t="s">
        <v>42</v>
      </c>
      <c r="F32" s="43">
        <v>40</v>
      </c>
      <c r="G32" s="43">
        <v>2.33</v>
      </c>
      <c r="H32" s="43">
        <v>0.23</v>
      </c>
      <c r="I32" s="43">
        <v>16.600000000000001</v>
      </c>
      <c r="J32" s="43">
        <v>80</v>
      </c>
      <c r="K32" s="44">
        <v>122</v>
      </c>
      <c r="L32" s="43"/>
    </row>
    <row r="33" spans="1:12" ht="14.4" x14ac:dyDescent="0.3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71</v>
      </c>
      <c r="E34" s="42" t="s">
        <v>83</v>
      </c>
      <c r="F34" s="43">
        <v>10</v>
      </c>
      <c r="G34" s="43">
        <v>0.05</v>
      </c>
      <c r="H34" s="43">
        <v>7.25</v>
      </c>
      <c r="I34" s="43">
        <v>0.08</v>
      </c>
      <c r="J34" s="43">
        <v>137.5</v>
      </c>
      <c r="K34" s="44">
        <v>345</v>
      </c>
      <c r="L34" s="43"/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6"/>
      <c r="B37" s="17"/>
      <c r="C37" s="8"/>
      <c r="D37" s="18" t="s">
        <v>33</v>
      </c>
      <c r="E37" s="9"/>
      <c r="F37" s="19">
        <f>SUM(F28:F36)</f>
        <v>500</v>
      </c>
      <c r="G37" s="19">
        <f>SUM(G28:G36)</f>
        <v>18.28</v>
      </c>
      <c r="H37" s="19">
        <f>SUM(H28:H36)</f>
        <v>29.18</v>
      </c>
      <c r="I37" s="19">
        <f>SUM(I28:I36)</f>
        <v>83.45</v>
      </c>
      <c r="J37" s="19">
        <f>SUM(J28:J36)</f>
        <v>739.3</v>
      </c>
      <c r="K37" s="25"/>
      <c r="L37" s="19">
        <v>39</v>
      </c>
    </row>
    <row r="38" spans="1:12" ht="14.4" x14ac:dyDescent="0.3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42" t="s">
        <v>52</v>
      </c>
      <c r="F38" s="43">
        <v>60</v>
      </c>
      <c r="G38" s="43">
        <v>0.7</v>
      </c>
      <c r="H38" s="43">
        <v>2.5499999999999998</v>
      </c>
      <c r="I38" s="43">
        <v>4.45</v>
      </c>
      <c r="J38" s="43">
        <v>44</v>
      </c>
      <c r="K38" s="44">
        <v>16</v>
      </c>
      <c r="L38" s="43"/>
    </row>
    <row r="39" spans="1:12" ht="14.4" x14ac:dyDescent="0.3">
      <c r="A39" s="14"/>
      <c r="B39" s="15"/>
      <c r="C39" s="11"/>
      <c r="D39" s="7" t="s">
        <v>27</v>
      </c>
      <c r="E39" s="42" t="s">
        <v>53</v>
      </c>
      <c r="F39" s="43">
        <v>233</v>
      </c>
      <c r="G39" s="43">
        <v>7.4</v>
      </c>
      <c r="H39" s="43">
        <v>4.9800000000000004</v>
      </c>
      <c r="I39" s="43">
        <v>10.76</v>
      </c>
      <c r="J39" s="43">
        <v>100</v>
      </c>
      <c r="K39" s="44">
        <v>73</v>
      </c>
      <c r="L39" s="43"/>
    </row>
    <row r="40" spans="1:12" ht="14.4" x14ac:dyDescent="0.3">
      <c r="A40" s="14"/>
      <c r="B40" s="15"/>
      <c r="C40" s="11"/>
      <c r="D40" s="7" t="s">
        <v>28</v>
      </c>
      <c r="E40" s="42" t="s">
        <v>54</v>
      </c>
      <c r="F40" s="43">
        <v>120</v>
      </c>
      <c r="G40" s="43">
        <v>19.59</v>
      </c>
      <c r="H40" s="43">
        <v>17.89</v>
      </c>
      <c r="I40" s="43">
        <v>4.76</v>
      </c>
      <c r="J40" s="43">
        <v>168.1</v>
      </c>
      <c r="K40" s="44">
        <v>260</v>
      </c>
      <c r="L40" s="43"/>
    </row>
    <row r="41" spans="1:12" ht="14.4" x14ac:dyDescent="0.3">
      <c r="A41" s="14"/>
      <c r="B41" s="15"/>
      <c r="C41" s="11"/>
      <c r="D41" s="7" t="s">
        <v>29</v>
      </c>
      <c r="E41" s="42" t="s">
        <v>55</v>
      </c>
      <c r="F41" s="43">
        <v>150</v>
      </c>
      <c r="G41" s="43">
        <v>8.73</v>
      </c>
      <c r="H41" s="43">
        <v>5.43</v>
      </c>
      <c r="I41" s="43">
        <v>45</v>
      </c>
      <c r="J41" s="43">
        <v>263.81</v>
      </c>
      <c r="K41" s="44">
        <v>201</v>
      </c>
      <c r="L41" s="43"/>
    </row>
    <row r="42" spans="1:12" ht="14.4" x14ac:dyDescent="0.3">
      <c r="A42" s="14"/>
      <c r="B42" s="15"/>
      <c r="C42" s="11"/>
      <c r="D42" s="7" t="s">
        <v>30</v>
      </c>
      <c r="E42" s="42" t="s">
        <v>56</v>
      </c>
      <c r="F42" s="43">
        <v>200</v>
      </c>
      <c r="G42" s="43">
        <v>0.2</v>
      </c>
      <c r="H42" s="43">
        <v>0</v>
      </c>
      <c r="I42" s="43">
        <v>28.5</v>
      </c>
      <c r="J42" s="43">
        <v>108.2</v>
      </c>
      <c r="K42" s="44">
        <v>254</v>
      </c>
      <c r="L42" s="43"/>
    </row>
    <row r="43" spans="1:12" ht="14.4" x14ac:dyDescent="0.3">
      <c r="A43" s="14"/>
      <c r="B43" s="15"/>
      <c r="C43" s="11"/>
      <c r="D43" s="7" t="s">
        <v>31</v>
      </c>
      <c r="E43" s="42" t="s">
        <v>42</v>
      </c>
      <c r="F43" s="43">
        <v>40</v>
      </c>
      <c r="G43" s="43">
        <v>2.33</v>
      </c>
      <c r="H43" s="43">
        <v>0.23</v>
      </c>
      <c r="I43" s="43">
        <v>16.600000000000001</v>
      </c>
      <c r="J43" s="43">
        <v>80</v>
      </c>
      <c r="K43" s="44">
        <v>122</v>
      </c>
      <c r="L43" s="43"/>
    </row>
    <row r="44" spans="1:12" ht="14.4" x14ac:dyDescent="0.3">
      <c r="A44" s="14"/>
      <c r="B44" s="15"/>
      <c r="C44" s="11"/>
      <c r="D44" s="7" t="s">
        <v>32</v>
      </c>
      <c r="E44" s="42" t="s">
        <v>48</v>
      </c>
      <c r="F44" s="43">
        <v>40</v>
      </c>
      <c r="G44" s="43">
        <v>2.65</v>
      </c>
      <c r="H44" s="43">
        <v>0.35</v>
      </c>
      <c r="I44" s="43">
        <v>16.96</v>
      </c>
      <c r="J44" s="43">
        <v>209.6</v>
      </c>
      <c r="K44" s="44">
        <v>123</v>
      </c>
      <c r="L44" s="43"/>
    </row>
    <row r="45" spans="1:12" ht="14.4" x14ac:dyDescent="0.3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6"/>
      <c r="B47" s="17"/>
      <c r="C47" s="8"/>
      <c r="D47" s="18" t="s">
        <v>33</v>
      </c>
      <c r="E47" s="9"/>
      <c r="F47" s="19">
        <f>SUM(F38:F46)</f>
        <v>843</v>
      </c>
      <c r="G47" s="19">
        <f t="shared" ref="G47" si="4">SUM(G38:G46)</f>
        <v>41.6</v>
      </c>
      <c r="H47" s="19">
        <f t="shared" ref="H47" si="5">SUM(H38:H46)</f>
        <v>31.430000000000003</v>
      </c>
      <c r="I47" s="19">
        <f t="shared" ref="I47" si="6">SUM(I38:I46)</f>
        <v>127.03</v>
      </c>
      <c r="J47" s="19">
        <f t="shared" ref="J47:L47" si="7">SUM(J38:J46)</f>
        <v>973.71000000000015</v>
      </c>
      <c r="K47" s="25"/>
      <c r="L47" s="19">
        <f t="shared" si="7"/>
        <v>0</v>
      </c>
    </row>
    <row r="48" spans="1:12" ht="15.75" customHeight="1" x14ac:dyDescent="0.25">
      <c r="A48" s="33">
        <f>A28</f>
        <v>1</v>
      </c>
      <c r="B48" s="33">
        <f>B28</f>
        <v>2</v>
      </c>
      <c r="C48" s="57" t="s">
        <v>4</v>
      </c>
      <c r="D48" s="58"/>
      <c r="E48" s="31"/>
      <c r="F48" s="32">
        <f>F37+F47</f>
        <v>1343</v>
      </c>
      <c r="G48" s="32">
        <f t="shared" ref="G48" si="8">G37+G47</f>
        <v>59.88</v>
      </c>
      <c r="H48" s="32">
        <f t="shared" ref="H48" si="9">H37+H47</f>
        <v>60.61</v>
      </c>
      <c r="I48" s="32">
        <f t="shared" ref="I48" si="10">I37+I47</f>
        <v>210.48000000000002</v>
      </c>
      <c r="J48" s="32">
        <f t="shared" ref="J48:L48" si="11">J37+J47</f>
        <v>1713.0100000000002</v>
      </c>
      <c r="K48" s="32"/>
      <c r="L48" s="32">
        <f t="shared" si="11"/>
        <v>39</v>
      </c>
    </row>
    <row r="49" spans="1:12" ht="14.4" x14ac:dyDescent="0.3">
      <c r="A49" s="20">
        <v>1</v>
      </c>
      <c r="B49" s="21">
        <v>3</v>
      </c>
      <c r="C49" s="22" t="s">
        <v>20</v>
      </c>
      <c r="D49" s="5" t="s">
        <v>21</v>
      </c>
      <c r="E49" s="39" t="s">
        <v>57</v>
      </c>
      <c r="F49" s="40">
        <v>155</v>
      </c>
      <c r="G49" s="40">
        <v>3.17</v>
      </c>
      <c r="H49" s="40">
        <v>4.45</v>
      </c>
      <c r="I49" s="40">
        <v>12.75</v>
      </c>
      <c r="J49" s="40">
        <v>124.2</v>
      </c>
      <c r="K49" s="41">
        <v>103</v>
      </c>
      <c r="L49" s="40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22</v>
      </c>
      <c r="E51" s="42" t="s">
        <v>58</v>
      </c>
      <c r="F51" s="43">
        <v>200</v>
      </c>
      <c r="G51" s="43">
        <v>1.4</v>
      </c>
      <c r="H51" s="43">
        <v>1.6</v>
      </c>
      <c r="I51" s="43">
        <v>17.350000000000001</v>
      </c>
      <c r="J51" s="43">
        <v>89.32</v>
      </c>
      <c r="K51" s="44">
        <v>272</v>
      </c>
      <c r="L51" s="43"/>
    </row>
    <row r="52" spans="1:12" ht="14.4" x14ac:dyDescent="0.3">
      <c r="A52" s="23"/>
      <c r="B52" s="15"/>
      <c r="C52" s="11"/>
      <c r="D52" s="7" t="s">
        <v>23</v>
      </c>
      <c r="E52" s="42" t="s">
        <v>42</v>
      </c>
      <c r="F52" s="43">
        <v>40</v>
      </c>
      <c r="G52" s="43">
        <v>2.33</v>
      </c>
      <c r="H52" s="43">
        <v>0.23</v>
      </c>
      <c r="I52" s="43">
        <v>16.600000000000001</v>
      </c>
      <c r="J52" s="43">
        <v>80</v>
      </c>
      <c r="K52" s="44">
        <v>122</v>
      </c>
      <c r="L52" s="43"/>
    </row>
    <row r="53" spans="1:12" ht="14.4" x14ac:dyDescent="0.3">
      <c r="A53" s="23"/>
      <c r="B53" s="15"/>
      <c r="C53" s="11"/>
      <c r="D53" s="7" t="s">
        <v>71</v>
      </c>
      <c r="E53" s="42" t="s">
        <v>83</v>
      </c>
      <c r="F53" s="43">
        <v>10</v>
      </c>
      <c r="G53" s="43">
        <v>0.05</v>
      </c>
      <c r="H53" s="43">
        <v>7.25</v>
      </c>
      <c r="I53" s="43">
        <v>0.08</v>
      </c>
      <c r="J53" s="43">
        <v>137.5</v>
      </c>
      <c r="K53" s="44">
        <v>345</v>
      </c>
      <c r="L53" s="43"/>
    </row>
    <row r="54" spans="1:12" ht="14.4" x14ac:dyDescent="0.3">
      <c r="A54" s="23"/>
      <c r="B54" s="15"/>
      <c r="C54" s="11"/>
      <c r="D54" s="7" t="s">
        <v>24</v>
      </c>
      <c r="E54" s="42" t="s">
        <v>59</v>
      </c>
      <c r="F54" s="43">
        <v>100</v>
      </c>
      <c r="G54" s="43">
        <v>0.4</v>
      </c>
      <c r="H54" s="43">
        <v>0.4</v>
      </c>
      <c r="I54" s="43">
        <v>10.3</v>
      </c>
      <c r="J54" s="43">
        <v>44</v>
      </c>
      <c r="K54" s="44">
        <v>368</v>
      </c>
      <c r="L54" s="43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4"/>
      <c r="B57" s="17"/>
      <c r="C57" s="8"/>
      <c r="D57" s="18" t="s">
        <v>33</v>
      </c>
      <c r="E57" s="9"/>
      <c r="F57" s="19">
        <f>SUM(F49:F56)</f>
        <v>505</v>
      </c>
      <c r="G57" s="19">
        <f t="shared" ref="G57" si="12">SUM(G49:G56)</f>
        <v>7.3500000000000005</v>
      </c>
      <c r="H57" s="19">
        <f t="shared" ref="H57" si="13">SUM(H49:H56)</f>
        <v>13.930000000000001</v>
      </c>
      <c r="I57" s="19">
        <f t="shared" ref="I57" si="14">SUM(I49:I56)</f>
        <v>57.08</v>
      </c>
      <c r="J57" s="19">
        <f t="shared" ref="J57" si="15">SUM(J49:J56)</f>
        <v>475.02</v>
      </c>
      <c r="K57" s="25"/>
      <c r="L57" s="19">
        <v>39</v>
      </c>
    </row>
    <row r="58" spans="1:12" ht="14.4" x14ac:dyDescent="0.3">
      <c r="A58" s="26">
        <f>A49</f>
        <v>1</v>
      </c>
      <c r="B58" s="13">
        <f>B49</f>
        <v>3</v>
      </c>
      <c r="C58" s="10" t="s">
        <v>25</v>
      </c>
      <c r="D58" s="7" t="s">
        <v>26</v>
      </c>
      <c r="E58" s="42" t="s">
        <v>93</v>
      </c>
      <c r="F58" s="43">
        <v>60</v>
      </c>
      <c r="G58" s="43">
        <v>0.84</v>
      </c>
      <c r="H58" s="43">
        <v>6.05</v>
      </c>
      <c r="I58" s="43">
        <v>5.5</v>
      </c>
      <c r="J58" s="43">
        <v>79.900000000000006</v>
      </c>
      <c r="K58" s="44">
        <v>65</v>
      </c>
      <c r="L58" s="43"/>
    </row>
    <row r="59" spans="1:12" ht="14.4" x14ac:dyDescent="0.3">
      <c r="A59" s="23"/>
      <c r="B59" s="15"/>
      <c r="C59" s="11"/>
      <c r="D59" s="7" t="s">
        <v>27</v>
      </c>
      <c r="E59" s="42" t="s">
        <v>60</v>
      </c>
      <c r="F59" s="43">
        <v>233</v>
      </c>
      <c r="G59" s="43">
        <v>1.04</v>
      </c>
      <c r="H59" s="43">
        <v>2.93</v>
      </c>
      <c r="I59" s="43">
        <v>5.09</v>
      </c>
      <c r="J59" s="43">
        <v>80</v>
      </c>
      <c r="K59" s="44">
        <v>67</v>
      </c>
      <c r="L59" s="43"/>
    </row>
    <row r="60" spans="1:12" ht="14.4" x14ac:dyDescent="0.3">
      <c r="A60" s="23"/>
      <c r="B60" s="15"/>
      <c r="C60" s="11"/>
      <c r="D60" s="7" t="s">
        <v>28</v>
      </c>
      <c r="E60" s="42" t="s">
        <v>61</v>
      </c>
      <c r="F60" s="43">
        <v>90</v>
      </c>
      <c r="G60" s="43">
        <v>21.68</v>
      </c>
      <c r="H60" s="43">
        <v>24.21</v>
      </c>
      <c r="I60" s="43">
        <v>6.74</v>
      </c>
      <c r="J60" s="43">
        <v>331.53</v>
      </c>
      <c r="K60" s="44">
        <v>162</v>
      </c>
      <c r="L60" s="43"/>
    </row>
    <row r="61" spans="1:12" ht="14.4" x14ac:dyDescent="0.3">
      <c r="A61" s="23"/>
      <c r="B61" s="15"/>
      <c r="C61" s="11"/>
      <c r="D61" s="7" t="s">
        <v>29</v>
      </c>
      <c r="E61" s="42" t="s">
        <v>62</v>
      </c>
      <c r="F61" s="43">
        <v>150</v>
      </c>
      <c r="G61" s="43">
        <v>8.73</v>
      </c>
      <c r="H61" s="43">
        <v>5.43</v>
      </c>
      <c r="I61" s="43">
        <v>45</v>
      </c>
      <c r="J61" s="43">
        <v>263.81</v>
      </c>
      <c r="K61" s="44">
        <v>297</v>
      </c>
      <c r="L61" s="43"/>
    </row>
    <row r="62" spans="1:12" ht="14.4" x14ac:dyDescent="0.3">
      <c r="A62" s="23"/>
      <c r="B62" s="15"/>
      <c r="C62" s="11"/>
      <c r="D62" s="7" t="s">
        <v>30</v>
      </c>
      <c r="E62" s="42" t="s">
        <v>63</v>
      </c>
      <c r="F62" s="43">
        <v>200</v>
      </c>
      <c r="G62" s="43">
        <v>0.4</v>
      </c>
      <c r="H62" s="43">
        <v>0</v>
      </c>
      <c r="I62" s="43">
        <v>44.8</v>
      </c>
      <c r="J62" s="43">
        <v>126.3</v>
      </c>
      <c r="K62" s="44">
        <v>233</v>
      </c>
      <c r="L62" s="43"/>
    </row>
    <row r="63" spans="1:12" ht="14.4" x14ac:dyDescent="0.3">
      <c r="A63" s="23"/>
      <c r="B63" s="15"/>
      <c r="C63" s="11"/>
      <c r="D63" s="7" t="s">
        <v>31</v>
      </c>
      <c r="E63" s="42" t="s">
        <v>42</v>
      </c>
      <c r="F63" s="43">
        <v>40</v>
      </c>
      <c r="G63" s="43">
        <v>2.33</v>
      </c>
      <c r="H63" s="43">
        <v>0.23</v>
      </c>
      <c r="I63" s="43">
        <v>16.600000000000001</v>
      </c>
      <c r="J63" s="43">
        <v>80</v>
      </c>
      <c r="K63" s="44">
        <v>122</v>
      </c>
      <c r="L63" s="43"/>
    </row>
    <row r="64" spans="1:12" ht="14.4" x14ac:dyDescent="0.3">
      <c r="A64" s="23"/>
      <c r="B64" s="15"/>
      <c r="C64" s="11"/>
      <c r="D64" s="7" t="s">
        <v>32</v>
      </c>
      <c r="E64" s="42" t="s">
        <v>48</v>
      </c>
      <c r="F64" s="43">
        <v>40</v>
      </c>
      <c r="G64" s="43">
        <v>2.65</v>
      </c>
      <c r="H64" s="43">
        <v>0.35</v>
      </c>
      <c r="I64" s="43">
        <v>16.96</v>
      </c>
      <c r="J64" s="43">
        <v>209.6</v>
      </c>
      <c r="K64" s="44">
        <v>123</v>
      </c>
      <c r="L64" s="43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4"/>
      <c r="B67" s="17"/>
      <c r="C67" s="8"/>
      <c r="D67" s="18" t="s">
        <v>33</v>
      </c>
      <c r="E67" s="9"/>
      <c r="F67" s="19">
        <f>SUM(F58:F66)</f>
        <v>813</v>
      </c>
      <c r="G67" s="19">
        <f t="shared" ref="G67" si="16">SUM(G58:G66)</f>
        <v>37.669999999999995</v>
      </c>
      <c r="H67" s="19">
        <f t="shared" ref="H67" si="17">SUM(H58:H66)</f>
        <v>39.199999999999996</v>
      </c>
      <c r="I67" s="19">
        <f t="shared" ref="I67" si="18">SUM(I58:I66)</f>
        <v>140.69</v>
      </c>
      <c r="J67" s="19">
        <f t="shared" ref="J67:L67" si="19">SUM(J58:J66)</f>
        <v>1171.1399999999999</v>
      </c>
      <c r="K67" s="25"/>
      <c r="L67" s="19">
        <f t="shared" si="19"/>
        <v>0</v>
      </c>
    </row>
    <row r="68" spans="1:12" ht="15.75" customHeight="1" x14ac:dyDescent="0.25">
      <c r="A68" s="29">
        <f>A49</f>
        <v>1</v>
      </c>
      <c r="B68" s="30">
        <f>B49</f>
        <v>3</v>
      </c>
      <c r="C68" s="57" t="s">
        <v>4</v>
      </c>
      <c r="D68" s="58"/>
      <c r="E68" s="31"/>
      <c r="F68" s="32">
        <f>F57+F67</f>
        <v>1318</v>
      </c>
      <c r="G68" s="32">
        <f t="shared" ref="G68" si="20">G57+G67</f>
        <v>45.019999999999996</v>
      </c>
      <c r="H68" s="32">
        <f t="shared" ref="H68" si="21">H57+H67</f>
        <v>53.129999999999995</v>
      </c>
      <c r="I68" s="32">
        <f t="shared" ref="I68" si="22">I57+I67</f>
        <v>197.76999999999998</v>
      </c>
      <c r="J68" s="32">
        <f t="shared" ref="J68:L68" si="23">J57+J67</f>
        <v>1646.1599999999999</v>
      </c>
      <c r="K68" s="32"/>
      <c r="L68" s="32">
        <f t="shared" si="23"/>
        <v>39</v>
      </c>
    </row>
    <row r="69" spans="1:12" ht="14.4" x14ac:dyDescent="0.3">
      <c r="A69" s="20">
        <v>1</v>
      </c>
      <c r="B69" s="21">
        <v>4</v>
      </c>
      <c r="C69" s="22" t="s">
        <v>20</v>
      </c>
      <c r="D69" s="5" t="s">
        <v>21</v>
      </c>
      <c r="E69" s="39" t="s">
        <v>64</v>
      </c>
      <c r="F69" s="40">
        <v>155</v>
      </c>
      <c r="G69" s="40">
        <v>18</v>
      </c>
      <c r="H69" s="40">
        <v>10.5</v>
      </c>
      <c r="I69" s="40">
        <v>97.5</v>
      </c>
      <c r="J69" s="40">
        <v>168</v>
      </c>
      <c r="K69" s="41">
        <v>25</v>
      </c>
      <c r="L69" s="40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22</v>
      </c>
      <c r="E71" s="42" t="s">
        <v>65</v>
      </c>
      <c r="F71" s="43">
        <v>225</v>
      </c>
      <c r="G71" s="43">
        <v>0</v>
      </c>
      <c r="H71" s="43">
        <v>0</v>
      </c>
      <c r="I71" s="43">
        <v>14.97</v>
      </c>
      <c r="J71" s="43">
        <v>61.3</v>
      </c>
      <c r="K71" s="44">
        <v>271</v>
      </c>
      <c r="L71" s="43"/>
    </row>
    <row r="72" spans="1:12" ht="14.4" x14ac:dyDescent="0.3">
      <c r="A72" s="23"/>
      <c r="B72" s="15"/>
      <c r="C72" s="11"/>
      <c r="D72" s="7" t="s">
        <v>23</v>
      </c>
      <c r="E72" s="42" t="s">
        <v>42</v>
      </c>
      <c r="F72" s="43">
        <v>40</v>
      </c>
      <c r="G72" s="43">
        <v>2.33</v>
      </c>
      <c r="H72" s="43">
        <v>0.23</v>
      </c>
      <c r="I72" s="43">
        <v>16.600000000000001</v>
      </c>
      <c r="J72" s="43">
        <v>80</v>
      </c>
      <c r="K72" s="44">
        <v>122</v>
      </c>
      <c r="L72" s="43"/>
    </row>
    <row r="73" spans="1:12" ht="14.4" x14ac:dyDescent="0.3">
      <c r="A73" s="23"/>
      <c r="B73" s="15"/>
      <c r="C73" s="11"/>
      <c r="D73" s="7" t="s">
        <v>24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71</v>
      </c>
      <c r="E74" s="42" t="s">
        <v>75</v>
      </c>
      <c r="F74" s="43">
        <v>80</v>
      </c>
      <c r="G74" s="43">
        <v>9.3000000000000007</v>
      </c>
      <c r="H74" s="43">
        <v>9</v>
      </c>
      <c r="I74" s="43">
        <v>21.1</v>
      </c>
      <c r="J74" s="43">
        <v>202.6</v>
      </c>
      <c r="K74" s="44">
        <v>463</v>
      </c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SUM(F69:F76)</f>
        <v>500</v>
      </c>
      <c r="G77" s="19">
        <f t="shared" ref="G77" si="24">SUM(G69:G76)</f>
        <v>29.63</v>
      </c>
      <c r="H77" s="19">
        <f t="shared" ref="H77" si="25">SUM(H69:H76)</f>
        <v>19.73</v>
      </c>
      <c r="I77" s="19">
        <f t="shared" ref="I77" si="26">SUM(I69:I76)</f>
        <v>150.16999999999999</v>
      </c>
      <c r="J77" s="19">
        <f t="shared" ref="J77" si="27">SUM(J69:J76)</f>
        <v>511.9</v>
      </c>
      <c r="K77" s="25"/>
      <c r="L77" s="19">
        <v>39</v>
      </c>
    </row>
    <row r="78" spans="1:12" ht="26.4" x14ac:dyDescent="0.3">
      <c r="A78" s="26">
        <f>A69</f>
        <v>1</v>
      </c>
      <c r="B78" s="13">
        <f>B69</f>
        <v>4</v>
      </c>
      <c r="C78" s="10" t="s">
        <v>25</v>
      </c>
      <c r="D78" s="7" t="s">
        <v>26</v>
      </c>
      <c r="E78" s="42" t="s">
        <v>66</v>
      </c>
      <c r="F78" s="43">
        <v>60</v>
      </c>
      <c r="G78" s="43">
        <v>1.05</v>
      </c>
      <c r="H78" s="43">
        <v>3.71</v>
      </c>
      <c r="I78" s="43">
        <v>5.55</v>
      </c>
      <c r="J78" s="43">
        <v>59.7</v>
      </c>
      <c r="K78" s="44">
        <v>42</v>
      </c>
      <c r="L78" s="43"/>
    </row>
    <row r="79" spans="1:12" ht="14.4" x14ac:dyDescent="0.3">
      <c r="A79" s="23"/>
      <c r="B79" s="15"/>
      <c r="C79" s="11"/>
      <c r="D79" s="7" t="s">
        <v>27</v>
      </c>
      <c r="E79" s="42" t="s">
        <v>67</v>
      </c>
      <c r="F79" s="43">
        <v>230</v>
      </c>
      <c r="G79" s="43">
        <v>8.1999999999999993</v>
      </c>
      <c r="H79" s="43">
        <v>6.3</v>
      </c>
      <c r="I79" s="43">
        <v>18.100000000000001</v>
      </c>
      <c r="J79" s="43">
        <v>165.3</v>
      </c>
      <c r="K79" s="44">
        <v>119</v>
      </c>
      <c r="L79" s="43"/>
    </row>
    <row r="80" spans="1:12" ht="14.4" x14ac:dyDescent="0.3">
      <c r="A80" s="23"/>
      <c r="B80" s="15"/>
      <c r="C80" s="11"/>
      <c r="D80" s="7" t="s">
        <v>28</v>
      </c>
      <c r="E80" s="42" t="s">
        <v>68</v>
      </c>
      <c r="F80" s="43">
        <v>120</v>
      </c>
      <c r="G80" s="43">
        <v>23.56</v>
      </c>
      <c r="H80" s="43">
        <v>20.239999999999998</v>
      </c>
      <c r="I80" s="43">
        <v>5.86</v>
      </c>
      <c r="J80" s="43">
        <v>300</v>
      </c>
      <c r="K80" s="44">
        <v>262</v>
      </c>
      <c r="L80" s="43"/>
    </row>
    <row r="81" spans="1:12" ht="14.4" x14ac:dyDescent="0.3">
      <c r="A81" s="23"/>
      <c r="B81" s="15"/>
      <c r="C81" s="11"/>
      <c r="D81" s="7" t="s">
        <v>29</v>
      </c>
      <c r="E81" s="42" t="s">
        <v>46</v>
      </c>
      <c r="F81" s="43">
        <v>155</v>
      </c>
      <c r="G81" s="43">
        <v>16.91</v>
      </c>
      <c r="H81" s="43">
        <v>12</v>
      </c>
      <c r="I81" s="43">
        <v>16.600000000000001</v>
      </c>
      <c r="J81" s="43">
        <v>250.56</v>
      </c>
      <c r="K81" s="44">
        <v>150</v>
      </c>
      <c r="L81" s="43"/>
    </row>
    <row r="82" spans="1:12" ht="14.4" x14ac:dyDescent="0.3">
      <c r="A82" s="23"/>
      <c r="B82" s="15"/>
      <c r="C82" s="11"/>
      <c r="D82" s="7" t="s">
        <v>30</v>
      </c>
      <c r="E82" s="42" t="s">
        <v>69</v>
      </c>
      <c r="F82" s="43">
        <v>200</v>
      </c>
      <c r="G82" s="43">
        <v>0.41</v>
      </c>
      <c r="H82" s="43">
        <v>0.17</v>
      </c>
      <c r="I82" s="43">
        <v>12.78</v>
      </c>
      <c r="J82" s="43">
        <v>54.27</v>
      </c>
      <c r="K82" s="44">
        <v>538</v>
      </c>
      <c r="L82" s="43"/>
    </row>
    <row r="83" spans="1:12" ht="14.4" x14ac:dyDescent="0.3">
      <c r="A83" s="23"/>
      <c r="B83" s="15"/>
      <c r="C83" s="11"/>
      <c r="D83" s="7" t="s">
        <v>31</v>
      </c>
      <c r="E83" s="42" t="s">
        <v>42</v>
      </c>
      <c r="F83" s="43">
        <v>40</v>
      </c>
      <c r="G83" s="43">
        <v>2.33</v>
      </c>
      <c r="H83" s="43">
        <v>0.23</v>
      </c>
      <c r="I83" s="43">
        <v>16.600000000000001</v>
      </c>
      <c r="J83" s="43">
        <v>80</v>
      </c>
      <c r="K83" s="44">
        <v>122</v>
      </c>
      <c r="L83" s="43"/>
    </row>
    <row r="84" spans="1:12" ht="14.4" x14ac:dyDescent="0.3">
      <c r="A84" s="23"/>
      <c r="B84" s="15"/>
      <c r="C84" s="11"/>
      <c r="D84" s="7" t="s">
        <v>32</v>
      </c>
      <c r="E84" s="42" t="s">
        <v>48</v>
      </c>
      <c r="F84" s="43">
        <v>40</v>
      </c>
      <c r="G84" s="43">
        <v>2.65</v>
      </c>
      <c r="H84" s="43">
        <v>0.35</v>
      </c>
      <c r="I84" s="43">
        <v>16.96</v>
      </c>
      <c r="J84" s="43">
        <v>209.6</v>
      </c>
      <c r="K84" s="44">
        <v>123</v>
      </c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845</v>
      </c>
      <c r="G87" s="19">
        <f t="shared" ref="G87" si="28">SUM(G78:G86)</f>
        <v>55.109999999999992</v>
      </c>
      <c r="H87" s="19">
        <f t="shared" ref="H87" si="29">SUM(H78:H86)</f>
        <v>43</v>
      </c>
      <c r="I87" s="19">
        <f t="shared" ref="I87" si="30">SUM(I78:I86)</f>
        <v>92.450000000000017</v>
      </c>
      <c r="J87" s="19">
        <f t="shared" ref="J87:L87" si="31">SUM(J78:J86)</f>
        <v>1119.4299999999998</v>
      </c>
      <c r="K87" s="25"/>
      <c r="L87" s="19">
        <f t="shared" si="31"/>
        <v>0</v>
      </c>
    </row>
    <row r="88" spans="1:12" ht="15.75" customHeight="1" x14ac:dyDescent="0.25">
      <c r="A88" s="29">
        <f>A69</f>
        <v>1</v>
      </c>
      <c r="B88" s="30">
        <f>B69</f>
        <v>4</v>
      </c>
      <c r="C88" s="57" t="s">
        <v>4</v>
      </c>
      <c r="D88" s="58"/>
      <c r="E88" s="31"/>
      <c r="F88" s="32">
        <f>F77+F87</f>
        <v>1345</v>
      </c>
      <c r="G88" s="32">
        <f t="shared" ref="G88" si="32">G77+G87</f>
        <v>84.74</v>
      </c>
      <c r="H88" s="32">
        <f t="shared" ref="H88" si="33">H77+H87</f>
        <v>62.730000000000004</v>
      </c>
      <c r="I88" s="32">
        <f t="shared" ref="I88" si="34">I77+I87</f>
        <v>242.62</v>
      </c>
      <c r="J88" s="32">
        <f t="shared" ref="J88:L88" si="35">J77+J87</f>
        <v>1631.33</v>
      </c>
      <c r="K88" s="32"/>
      <c r="L88" s="32">
        <f t="shared" si="35"/>
        <v>39</v>
      </c>
    </row>
    <row r="89" spans="1:12" ht="14.4" x14ac:dyDescent="0.3">
      <c r="A89" s="20">
        <v>1</v>
      </c>
      <c r="B89" s="21">
        <v>5</v>
      </c>
      <c r="C89" s="22" t="s">
        <v>20</v>
      </c>
      <c r="D89" s="5" t="s">
        <v>21</v>
      </c>
      <c r="E89" s="39" t="s">
        <v>76</v>
      </c>
      <c r="F89" s="40">
        <v>205</v>
      </c>
      <c r="G89" s="40">
        <v>2.48</v>
      </c>
      <c r="H89" s="40">
        <v>9.6</v>
      </c>
      <c r="I89" s="40">
        <v>24.8</v>
      </c>
      <c r="J89" s="40">
        <v>198</v>
      </c>
      <c r="K89" s="41">
        <v>4</v>
      </c>
      <c r="L89" s="40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22</v>
      </c>
      <c r="E91" s="42" t="s">
        <v>51</v>
      </c>
      <c r="F91" s="43">
        <v>205</v>
      </c>
      <c r="G91" s="43">
        <v>0</v>
      </c>
      <c r="H91" s="43">
        <v>0</v>
      </c>
      <c r="I91" s="43">
        <v>14.97</v>
      </c>
      <c r="J91" s="43">
        <v>61.3</v>
      </c>
      <c r="K91" s="44">
        <v>271</v>
      </c>
      <c r="L91" s="43"/>
    </row>
    <row r="92" spans="1:12" ht="14.4" x14ac:dyDescent="0.3">
      <c r="A92" s="23"/>
      <c r="B92" s="15"/>
      <c r="C92" s="11"/>
      <c r="D92" s="7" t="s">
        <v>23</v>
      </c>
      <c r="E92" s="42" t="s">
        <v>42</v>
      </c>
      <c r="F92" s="43">
        <v>40</v>
      </c>
      <c r="G92" s="43">
        <v>2.33</v>
      </c>
      <c r="H92" s="43">
        <v>0.23</v>
      </c>
      <c r="I92" s="43">
        <v>16.600000000000001</v>
      </c>
      <c r="J92" s="43">
        <v>80</v>
      </c>
      <c r="K92" s="44">
        <v>122</v>
      </c>
      <c r="L92" s="43"/>
    </row>
    <row r="93" spans="1:12" ht="14.4" x14ac:dyDescent="0.3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71</v>
      </c>
      <c r="E94" s="42" t="s">
        <v>74</v>
      </c>
      <c r="F94" s="43">
        <v>10</v>
      </c>
      <c r="G94" s="43">
        <v>0.05</v>
      </c>
      <c r="H94" s="43">
        <v>7.25</v>
      </c>
      <c r="I94" s="43">
        <v>0.08</v>
      </c>
      <c r="J94" s="43">
        <v>137.5</v>
      </c>
      <c r="K94" s="44">
        <v>345</v>
      </c>
      <c r="L94" s="43"/>
    </row>
    <row r="95" spans="1:12" ht="14.4" x14ac:dyDescent="0.3">
      <c r="A95" s="23"/>
      <c r="B95" s="15"/>
      <c r="C95" s="11"/>
      <c r="D95" s="7" t="s">
        <v>71</v>
      </c>
      <c r="E95" s="42" t="s">
        <v>77</v>
      </c>
      <c r="F95" s="43">
        <v>40</v>
      </c>
      <c r="G95" s="43">
        <v>0.84</v>
      </c>
      <c r="H95" s="43">
        <v>0.99</v>
      </c>
      <c r="I95" s="43">
        <v>23.19</v>
      </c>
      <c r="J95" s="43">
        <v>210</v>
      </c>
      <c r="K95" s="44">
        <v>607</v>
      </c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500</v>
      </c>
      <c r="G98" s="19">
        <f t="shared" ref="G98" si="36">SUM(G89:G97)</f>
        <v>5.7</v>
      </c>
      <c r="H98" s="19">
        <f t="shared" ref="H98" si="37">SUM(H89:H97)</f>
        <v>18.069999999999997</v>
      </c>
      <c r="I98" s="19">
        <f t="shared" ref="I98" si="38">SUM(I89:I97)</f>
        <v>79.64</v>
      </c>
      <c r="J98" s="19">
        <f t="shared" ref="J98" si="39">SUM(J89:J97)</f>
        <v>686.8</v>
      </c>
      <c r="K98" s="25"/>
      <c r="L98" s="19">
        <v>39</v>
      </c>
    </row>
    <row r="99" spans="1:12" ht="14.4" x14ac:dyDescent="0.3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78</v>
      </c>
      <c r="F99" s="43">
        <v>60</v>
      </c>
      <c r="G99" s="43">
        <v>0.7</v>
      </c>
      <c r="H99" s="43">
        <v>6.08</v>
      </c>
      <c r="I99" s="43">
        <v>6.9</v>
      </c>
      <c r="J99" s="43">
        <v>85.16</v>
      </c>
      <c r="K99" s="44">
        <v>2</v>
      </c>
      <c r="L99" s="43"/>
    </row>
    <row r="100" spans="1:12" ht="14.4" x14ac:dyDescent="0.3">
      <c r="A100" s="23"/>
      <c r="B100" s="15"/>
      <c r="C100" s="11"/>
      <c r="D100" s="7" t="s">
        <v>27</v>
      </c>
      <c r="E100" s="42" t="s">
        <v>79</v>
      </c>
      <c r="F100" s="43">
        <v>230</v>
      </c>
      <c r="G100" s="43">
        <v>3.2</v>
      </c>
      <c r="H100" s="43">
        <v>2.5</v>
      </c>
      <c r="I100" s="43">
        <v>15.48</v>
      </c>
      <c r="J100" s="43">
        <v>139</v>
      </c>
      <c r="K100" s="44">
        <v>112</v>
      </c>
      <c r="L100" s="43"/>
    </row>
    <row r="101" spans="1:12" ht="14.4" x14ac:dyDescent="0.3">
      <c r="A101" s="23"/>
      <c r="B101" s="15"/>
      <c r="C101" s="11"/>
      <c r="D101" s="7" t="s">
        <v>28</v>
      </c>
      <c r="E101" s="42" t="s">
        <v>80</v>
      </c>
      <c r="F101" s="43">
        <v>120</v>
      </c>
      <c r="G101" s="43">
        <v>4.3</v>
      </c>
      <c r="H101" s="43">
        <v>10.199999999999999</v>
      </c>
      <c r="I101" s="43">
        <v>5.0199999999999996</v>
      </c>
      <c r="J101" s="43">
        <v>150.30000000000001</v>
      </c>
      <c r="K101" s="44">
        <v>144</v>
      </c>
      <c r="L101" s="43"/>
    </row>
    <row r="102" spans="1:12" ht="14.4" x14ac:dyDescent="0.3">
      <c r="A102" s="23"/>
      <c r="B102" s="15"/>
      <c r="C102" s="11"/>
      <c r="D102" s="7" t="s">
        <v>29</v>
      </c>
      <c r="E102" s="42" t="s">
        <v>81</v>
      </c>
      <c r="F102" s="43">
        <v>150</v>
      </c>
      <c r="G102" s="43">
        <v>3.2</v>
      </c>
      <c r="H102" s="43">
        <v>6.06</v>
      </c>
      <c r="I102" s="43">
        <v>23.3</v>
      </c>
      <c r="J102" s="43">
        <v>160.46</v>
      </c>
      <c r="K102" s="44">
        <v>216</v>
      </c>
      <c r="L102" s="43"/>
    </row>
    <row r="103" spans="1:12" ht="14.4" x14ac:dyDescent="0.3">
      <c r="A103" s="23"/>
      <c r="B103" s="15"/>
      <c r="C103" s="11"/>
      <c r="D103" s="7" t="s">
        <v>30</v>
      </c>
      <c r="E103" s="42" t="s">
        <v>82</v>
      </c>
      <c r="F103" s="43">
        <v>200</v>
      </c>
      <c r="G103" s="43">
        <v>0.2</v>
      </c>
      <c r="H103" s="43">
        <v>0</v>
      </c>
      <c r="I103" s="43">
        <v>28.5</v>
      </c>
      <c r="J103" s="43">
        <v>108.2</v>
      </c>
      <c r="K103" s="44">
        <v>639</v>
      </c>
      <c r="L103" s="43"/>
    </row>
    <row r="104" spans="1:12" ht="14.4" x14ac:dyDescent="0.3">
      <c r="A104" s="23"/>
      <c r="B104" s="15"/>
      <c r="C104" s="11"/>
      <c r="D104" s="7" t="s">
        <v>31</v>
      </c>
      <c r="E104" s="42" t="s">
        <v>42</v>
      </c>
      <c r="F104" s="43">
        <v>40</v>
      </c>
      <c r="G104" s="43">
        <v>2.33</v>
      </c>
      <c r="H104" s="43">
        <v>0.23</v>
      </c>
      <c r="I104" s="43">
        <v>16.600000000000001</v>
      </c>
      <c r="J104" s="43">
        <v>80</v>
      </c>
      <c r="K104" s="44">
        <v>122</v>
      </c>
      <c r="L104" s="43"/>
    </row>
    <row r="105" spans="1:12" ht="14.4" x14ac:dyDescent="0.3">
      <c r="A105" s="23"/>
      <c r="B105" s="15"/>
      <c r="C105" s="11"/>
      <c r="D105" s="7" t="s">
        <v>32</v>
      </c>
      <c r="E105" s="42" t="s">
        <v>48</v>
      </c>
      <c r="F105" s="43">
        <v>40</v>
      </c>
      <c r="G105" s="43">
        <v>2.65</v>
      </c>
      <c r="H105" s="43">
        <v>0.35</v>
      </c>
      <c r="I105" s="43">
        <v>16.96</v>
      </c>
      <c r="J105" s="43">
        <v>209.6</v>
      </c>
      <c r="K105" s="44">
        <v>123</v>
      </c>
      <c r="L105" s="43"/>
    </row>
    <row r="106" spans="1:12" ht="14.4" x14ac:dyDescent="0.3">
      <c r="A106" s="23"/>
      <c r="B106" s="15"/>
      <c r="C106" s="11"/>
      <c r="D106" s="7" t="s">
        <v>24</v>
      </c>
      <c r="E106" s="42" t="s">
        <v>49</v>
      </c>
      <c r="F106" s="43">
        <v>200</v>
      </c>
      <c r="G106" s="43">
        <v>0.5</v>
      </c>
      <c r="H106" s="43">
        <v>0.5</v>
      </c>
      <c r="I106" s="43">
        <v>12.83</v>
      </c>
      <c r="J106" s="43">
        <v>57.82</v>
      </c>
      <c r="K106" s="44">
        <v>80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SUM(F99:F108)</f>
        <v>1040</v>
      </c>
      <c r="G109" s="19">
        <f t="shared" ref="G109" si="40">SUM(G99:G108)</f>
        <v>17.079999999999998</v>
      </c>
      <c r="H109" s="19">
        <f t="shared" ref="H109" si="41">SUM(H99:H108)</f>
        <v>25.92</v>
      </c>
      <c r="I109" s="19">
        <f t="shared" ref="I109" si="42">SUM(I99:I108)</f>
        <v>125.59000000000002</v>
      </c>
      <c r="J109" s="19">
        <f t="shared" ref="J109:L109" si="43">SUM(J99:J108)</f>
        <v>990.54000000000019</v>
      </c>
      <c r="K109" s="25"/>
      <c r="L109" s="19">
        <f t="shared" si="43"/>
        <v>0</v>
      </c>
    </row>
    <row r="110" spans="1:12" ht="15.75" customHeight="1" x14ac:dyDescent="0.25">
      <c r="A110" s="29">
        <f>A89</f>
        <v>1</v>
      </c>
      <c r="B110" s="30">
        <f>B89</f>
        <v>5</v>
      </c>
      <c r="C110" s="57" t="s">
        <v>4</v>
      </c>
      <c r="D110" s="58"/>
      <c r="E110" s="31"/>
      <c r="F110" s="32">
        <f>F98+F109</f>
        <v>1540</v>
      </c>
      <c r="G110" s="32">
        <f t="shared" ref="G110" si="44">G98+G109</f>
        <v>22.779999999999998</v>
      </c>
      <c r="H110" s="32">
        <f t="shared" ref="H110" si="45">H98+H109</f>
        <v>43.989999999999995</v>
      </c>
      <c r="I110" s="32">
        <f t="shared" ref="I110" si="46">I98+I109</f>
        <v>205.23000000000002</v>
      </c>
      <c r="J110" s="32">
        <f t="shared" ref="J110:L110" si="47">J98+J109</f>
        <v>1677.3400000000001</v>
      </c>
      <c r="K110" s="32"/>
      <c r="L110" s="32">
        <f t="shared" si="47"/>
        <v>39</v>
      </c>
    </row>
    <row r="111" spans="1:12" ht="14.4" x14ac:dyDescent="0.3">
      <c r="A111" s="20">
        <v>2</v>
      </c>
      <c r="B111" s="21">
        <v>1</v>
      </c>
      <c r="C111" s="22" t="s">
        <v>20</v>
      </c>
      <c r="D111" s="5" t="s">
        <v>21</v>
      </c>
      <c r="E111" s="39" t="s">
        <v>76</v>
      </c>
      <c r="F111" s="40">
        <v>205</v>
      </c>
      <c r="G111" s="40">
        <v>2.48</v>
      </c>
      <c r="H111" s="40">
        <v>9.6</v>
      </c>
      <c r="I111" s="40">
        <v>24.8</v>
      </c>
      <c r="J111" s="40">
        <v>198</v>
      </c>
      <c r="K111" s="41">
        <v>4</v>
      </c>
      <c r="L111" s="40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22</v>
      </c>
      <c r="E113" s="42" t="s">
        <v>51</v>
      </c>
      <c r="F113" s="43">
        <v>205</v>
      </c>
      <c r="G113" s="43">
        <v>0</v>
      </c>
      <c r="H113" s="43">
        <v>0</v>
      </c>
      <c r="I113" s="43">
        <v>14.97</v>
      </c>
      <c r="J113" s="43">
        <v>61.3</v>
      </c>
      <c r="K113" s="44">
        <v>271</v>
      </c>
      <c r="L113" s="43"/>
    </row>
    <row r="114" spans="1:12" ht="14.4" x14ac:dyDescent="0.3">
      <c r="A114" s="23"/>
      <c r="B114" s="15"/>
      <c r="C114" s="11"/>
      <c r="D114" s="7" t="s">
        <v>23</v>
      </c>
      <c r="E114" s="42" t="s">
        <v>42</v>
      </c>
      <c r="F114" s="43">
        <v>40</v>
      </c>
      <c r="G114" s="43">
        <v>2.33</v>
      </c>
      <c r="H114" s="43">
        <v>0.23</v>
      </c>
      <c r="I114" s="43">
        <v>16.600000000000001</v>
      </c>
      <c r="J114" s="43">
        <v>80</v>
      </c>
      <c r="K114" s="44">
        <v>122</v>
      </c>
      <c r="L114" s="43"/>
    </row>
    <row r="115" spans="1:12" ht="14.4" x14ac:dyDescent="0.3">
      <c r="A115" s="23"/>
      <c r="B115" s="15"/>
      <c r="C115" s="11"/>
      <c r="D115" s="7" t="s">
        <v>24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71</v>
      </c>
      <c r="E116" s="42" t="s">
        <v>72</v>
      </c>
      <c r="F116" s="43">
        <v>40</v>
      </c>
      <c r="G116" s="43">
        <v>2.37</v>
      </c>
      <c r="H116" s="43">
        <v>4.92</v>
      </c>
      <c r="I116" s="43">
        <v>19.8</v>
      </c>
      <c r="J116" s="43">
        <v>250.2</v>
      </c>
      <c r="K116" s="44">
        <v>609</v>
      </c>
      <c r="L116" s="43"/>
    </row>
    <row r="117" spans="1:12" ht="14.4" x14ac:dyDescent="0.3">
      <c r="A117" s="23"/>
      <c r="B117" s="15"/>
      <c r="C117" s="11"/>
      <c r="D117" s="7" t="s">
        <v>71</v>
      </c>
      <c r="E117" s="42" t="s">
        <v>83</v>
      </c>
      <c r="F117" s="43">
        <v>10</v>
      </c>
      <c r="G117" s="43">
        <v>0.05</v>
      </c>
      <c r="H117" s="43">
        <v>7.25</v>
      </c>
      <c r="I117" s="43">
        <v>0.08</v>
      </c>
      <c r="J117" s="43">
        <v>137.5</v>
      </c>
      <c r="K117" s="44">
        <v>345</v>
      </c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500</v>
      </c>
      <c r="G120" s="19">
        <f t="shared" ref="G120:J120" si="48">SUM(G111:G119)</f>
        <v>7.23</v>
      </c>
      <c r="H120" s="19">
        <f t="shared" si="48"/>
        <v>22</v>
      </c>
      <c r="I120" s="19">
        <f t="shared" si="48"/>
        <v>76.25</v>
      </c>
      <c r="J120" s="19">
        <f t="shared" si="48"/>
        <v>727</v>
      </c>
      <c r="K120" s="25"/>
      <c r="L120" s="19">
        <v>39</v>
      </c>
    </row>
    <row r="121" spans="1:12" ht="14.4" x14ac:dyDescent="0.3">
      <c r="A121" s="26">
        <f>A111</f>
        <v>2</v>
      </c>
      <c r="B121" s="13">
        <f>B111</f>
        <v>1</v>
      </c>
      <c r="C121" s="10" t="s">
        <v>25</v>
      </c>
      <c r="D121" s="7" t="s">
        <v>26</v>
      </c>
      <c r="E121" s="42" t="s">
        <v>93</v>
      </c>
      <c r="F121" s="43">
        <v>60</v>
      </c>
      <c r="G121" s="43">
        <v>0.84</v>
      </c>
      <c r="H121" s="43">
        <v>6.05</v>
      </c>
      <c r="I121" s="43">
        <v>5.5</v>
      </c>
      <c r="J121" s="43">
        <v>79.900000000000006</v>
      </c>
      <c r="K121" s="44">
        <v>65</v>
      </c>
      <c r="L121" s="43"/>
    </row>
    <row r="122" spans="1:12" ht="14.4" x14ac:dyDescent="0.3">
      <c r="A122" s="23"/>
      <c r="B122" s="15"/>
      <c r="C122" s="11"/>
      <c r="D122" s="7" t="s">
        <v>27</v>
      </c>
      <c r="E122" s="42" t="s">
        <v>60</v>
      </c>
      <c r="F122" s="43">
        <v>233</v>
      </c>
      <c r="G122" s="43">
        <v>1.04</v>
      </c>
      <c r="H122" s="43">
        <v>2.93</v>
      </c>
      <c r="I122" s="43">
        <v>5.09</v>
      </c>
      <c r="J122" s="43">
        <v>80</v>
      </c>
      <c r="K122" s="44">
        <v>67</v>
      </c>
      <c r="L122" s="43"/>
    </row>
    <row r="123" spans="1:12" ht="14.4" x14ac:dyDescent="0.3">
      <c r="A123" s="23"/>
      <c r="B123" s="15"/>
      <c r="C123" s="11"/>
      <c r="D123" s="7" t="s">
        <v>28</v>
      </c>
      <c r="E123" s="42" t="s">
        <v>45</v>
      </c>
      <c r="F123" s="43">
        <v>90</v>
      </c>
      <c r="G123" s="43">
        <v>11.64</v>
      </c>
      <c r="H123" s="43">
        <v>13.14</v>
      </c>
      <c r="I123" s="43">
        <v>13.46</v>
      </c>
      <c r="J123" s="43">
        <v>223</v>
      </c>
      <c r="K123" s="44">
        <v>305</v>
      </c>
      <c r="L123" s="43"/>
    </row>
    <row r="124" spans="1:12" ht="14.4" x14ac:dyDescent="0.3">
      <c r="A124" s="23"/>
      <c r="B124" s="15"/>
      <c r="C124" s="11"/>
      <c r="D124" s="7" t="s">
        <v>29</v>
      </c>
      <c r="E124" s="42" t="s">
        <v>46</v>
      </c>
      <c r="F124" s="43">
        <v>155</v>
      </c>
      <c r="G124" s="43">
        <v>16.91</v>
      </c>
      <c r="H124" s="43">
        <v>12</v>
      </c>
      <c r="I124" s="43">
        <v>16.600000000000001</v>
      </c>
      <c r="J124" s="43">
        <v>250.56</v>
      </c>
      <c r="K124" s="44">
        <v>150</v>
      </c>
      <c r="L124" s="43"/>
    </row>
    <row r="125" spans="1:12" ht="14.4" x14ac:dyDescent="0.3">
      <c r="A125" s="23"/>
      <c r="B125" s="15"/>
      <c r="C125" s="11"/>
      <c r="D125" s="7" t="s">
        <v>30</v>
      </c>
      <c r="E125" s="42" t="s">
        <v>82</v>
      </c>
      <c r="F125" s="43">
        <v>200</v>
      </c>
      <c r="G125" s="43">
        <v>0.2</v>
      </c>
      <c r="H125" s="43">
        <v>0</v>
      </c>
      <c r="I125" s="43">
        <v>28.5</v>
      </c>
      <c r="J125" s="43">
        <v>108.2</v>
      </c>
      <c r="K125" s="44">
        <v>639</v>
      </c>
      <c r="L125" s="43"/>
    </row>
    <row r="126" spans="1:12" ht="14.4" x14ac:dyDescent="0.3">
      <c r="A126" s="23"/>
      <c r="B126" s="15"/>
      <c r="C126" s="11"/>
      <c r="D126" s="7" t="s">
        <v>31</v>
      </c>
      <c r="E126" s="42" t="s">
        <v>42</v>
      </c>
      <c r="F126" s="43">
        <v>40</v>
      </c>
      <c r="G126" s="43">
        <v>2.33</v>
      </c>
      <c r="H126" s="43">
        <v>0.23</v>
      </c>
      <c r="I126" s="43">
        <v>16.600000000000001</v>
      </c>
      <c r="J126" s="43">
        <v>80</v>
      </c>
      <c r="K126" s="44">
        <v>122</v>
      </c>
      <c r="L126" s="43"/>
    </row>
    <row r="127" spans="1:12" ht="14.4" x14ac:dyDescent="0.3">
      <c r="A127" s="23"/>
      <c r="B127" s="15"/>
      <c r="C127" s="11"/>
      <c r="D127" s="7" t="s">
        <v>32</v>
      </c>
      <c r="E127" s="42" t="s">
        <v>48</v>
      </c>
      <c r="F127" s="43">
        <v>40</v>
      </c>
      <c r="G127" s="43">
        <v>2.65</v>
      </c>
      <c r="H127" s="43">
        <v>0.35</v>
      </c>
      <c r="I127" s="43">
        <v>16.96</v>
      </c>
      <c r="J127" s="43">
        <v>209.6</v>
      </c>
      <c r="K127" s="44">
        <v>123</v>
      </c>
      <c r="L127" s="43"/>
    </row>
    <row r="128" spans="1:12" ht="14.4" x14ac:dyDescent="0.3">
      <c r="A128" s="23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4"/>
      <c r="B131" s="17"/>
      <c r="C131" s="8"/>
      <c r="D131" s="18" t="s">
        <v>33</v>
      </c>
      <c r="E131" s="9"/>
      <c r="F131" s="19">
        <f>SUM(F121:F130)</f>
        <v>818</v>
      </c>
      <c r="G131" s="19">
        <f t="shared" ref="G131:J131" si="49">SUM(G121:G130)</f>
        <v>35.61</v>
      </c>
      <c r="H131" s="19">
        <f t="shared" si="49"/>
        <v>34.700000000000003</v>
      </c>
      <c r="I131" s="19">
        <f t="shared" si="49"/>
        <v>102.71000000000001</v>
      </c>
      <c r="J131" s="19">
        <f t="shared" si="49"/>
        <v>1031.26</v>
      </c>
      <c r="K131" s="25"/>
      <c r="L131" s="19">
        <f t="shared" ref="L131" si="50">SUM(L121:L130)</f>
        <v>0</v>
      </c>
    </row>
    <row r="132" spans="1:12" ht="15" thickBot="1" x14ac:dyDescent="0.3">
      <c r="A132" s="29">
        <f>A111</f>
        <v>2</v>
      </c>
      <c r="B132" s="30">
        <f>B111</f>
        <v>1</v>
      </c>
      <c r="C132" s="57" t="s">
        <v>4</v>
      </c>
      <c r="D132" s="58"/>
      <c r="E132" s="31"/>
      <c r="F132" s="32">
        <f>F120+F131</f>
        <v>1318</v>
      </c>
      <c r="G132" s="32">
        <f t="shared" ref="G132" si="51">G120+G131</f>
        <v>42.84</v>
      </c>
      <c r="H132" s="32">
        <f t="shared" ref="H132" si="52">H120+H131</f>
        <v>56.7</v>
      </c>
      <c r="I132" s="32">
        <f t="shared" ref="I132" si="53">I120+I131</f>
        <v>178.96</v>
      </c>
      <c r="J132" s="32">
        <f t="shared" ref="J132:L132" si="54">J120+J131</f>
        <v>1758.26</v>
      </c>
      <c r="K132" s="32"/>
      <c r="L132" s="32">
        <f t="shared" si="54"/>
        <v>39</v>
      </c>
    </row>
    <row r="133" spans="1:12" ht="14.4" x14ac:dyDescent="0.3">
      <c r="A133" s="14">
        <v>2</v>
      </c>
      <c r="B133" s="15">
        <v>2</v>
      </c>
      <c r="C133" s="22" t="s">
        <v>20</v>
      </c>
      <c r="D133" s="5" t="s">
        <v>21</v>
      </c>
      <c r="E133" s="39" t="s">
        <v>50</v>
      </c>
      <c r="F133" s="40">
        <v>155</v>
      </c>
      <c r="G133" s="40">
        <v>9</v>
      </c>
      <c r="H133" s="40">
        <v>11</v>
      </c>
      <c r="I133" s="40">
        <v>50</v>
      </c>
      <c r="J133" s="40">
        <v>330</v>
      </c>
      <c r="K133" s="41">
        <v>302</v>
      </c>
      <c r="L133" s="40"/>
    </row>
    <row r="134" spans="1:12" ht="14.4" x14ac:dyDescent="0.3">
      <c r="A134" s="14"/>
      <c r="B134" s="15"/>
      <c r="C134" s="11"/>
      <c r="D134" s="8" t="s">
        <v>28</v>
      </c>
      <c r="E134" s="51" t="s">
        <v>85</v>
      </c>
      <c r="F134" s="52">
        <v>90</v>
      </c>
      <c r="G134" s="52">
        <v>6.9</v>
      </c>
      <c r="H134" s="52">
        <v>10.7</v>
      </c>
      <c r="I134" s="52">
        <v>1.8</v>
      </c>
      <c r="J134" s="52">
        <v>130.5</v>
      </c>
      <c r="K134" s="53">
        <v>311</v>
      </c>
      <c r="L134" s="52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22</v>
      </c>
      <c r="E136" s="42" t="s">
        <v>41</v>
      </c>
      <c r="F136" s="43">
        <v>200</v>
      </c>
      <c r="G136" s="43">
        <v>4.8499999999999996</v>
      </c>
      <c r="H136" s="43">
        <v>5.04</v>
      </c>
      <c r="I136" s="43">
        <v>32.729999999999997</v>
      </c>
      <c r="J136" s="43">
        <v>195.71</v>
      </c>
      <c r="K136" s="44">
        <v>242</v>
      </c>
      <c r="L136" s="43"/>
    </row>
    <row r="137" spans="1:12" ht="14.4" x14ac:dyDescent="0.3">
      <c r="A137" s="14"/>
      <c r="B137" s="15"/>
      <c r="C137" s="11"/>
      <c r="D137" s="7" t="s">
        <v>23</v>
      </c>
      <c r="E137" s="42" t="s">
        <v>42</v>
      </c>
      <c r="F137" s="43">
        <v>40</v>
      </c>
      <c r="G137" s="43">
        <v>2.33</v>
      </c>
      <c r="H137" s="43">
        <v>0.23</v>
      </c>
      <c r="I137" s="43">
        <v>16.600000000000001</v>
      </c>
      <c r="J137" s="43">
        <v>80</v>
      </c>
      <c r="K137" s="44">
        <v>122</v>
      </c>
      <c r="L137" s="43"/>
    </row>
    <row r="138" spans="1:12" ht="14.4" x14ac:dyDescent="0.3">
      <c r="A138" s="14"/>
      <c r="B138" s="15"/>
      <c r="C138" s="11"/>
      <c r="D138" s="7" t="s">
        <v>24</v>
      </c>
      <c r="E138" s="42" t="s">
        <v>84</v>
      </c>
      <c r="F138" s="43">
        <v>100</v>
      </c>
      <c r="G138" s="43">
        <v>0.4</v>
      </c>
      <c r="H138" s="43">
        <v>0.4</v>
      </c>
      <c r="I138" s="43">
        <v>10.3</v>
      </c>
      <c r="J138" s="43">
        <v>44</v>
      </c>
      <c r="K138" s="44">
        <v>368</v>
      </c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SUM(F133:F140)</f>
        <v>585</v>
      </c>
      <c r="G141" s="19">
        <f t="shared" ref="G141:J141" si="55">SUM(G133:G140)</f>
        <v>23.479999999999997</v>
      </c>
      <c r="H141" s="19">
        <f t="shared" si="55"/>
        <v>27.369999999999997</v>
      </c>
      <c r="I141" s="19">
        <f t="shared" si="55"/>
        <v>111.42999999999999</v>
      </c>
      <c r="J141" s="19">
        <f t="shared" si="55"/>
        <v>780.21</v>
      </c>
      <c r="K141" s="25"/>
      <c r="L141" s="19">
        <v>39</v>
      </c>
    </row>
    <row r="142" spans="1:12" ht="14.4" x14ac:dyDescent="0.3">
      <c r="A142" s="13">
        <f>A133</f>
        <v>2</v>
      </c>
      <c r="B142" s="13">
        <f>B133</f>
        <v>2</v>
      </c>
      <c r="C142" s="10" t="s">
        <v>25</v>
      </c>
      <c r="D142" s="7" t="s">
        <v>26</v>
      </c>
      <c r="E142" s="42" t="s">
        <v>94</v>
      </c>
      <c r="F142" s="43">
        <v>60</v>
      </c>
      <c r="G142" s="43">
        <v>0.6</v>
      </c>
      <c r="H142" s="43">
        <v>0.2</v>
      </c>
      <c r="I142" s="43">
        <v>7</v>
      </c>
      <c r="J142" s="43">
        <v>73</v>
      </c>
      <c r="K142" s="44">
        <v>45</v>
      </c>
      <c r="L142" s="43"/>
    </row>
    <row r="143" spans="1:12" ht="14.4" x14ac:dyDescent="0.3">
      <c r="A143" s="14"/>
      <c r="B143" s="15"/>
      <c r="C143" s="11"/>
      <c r="D143" s="7" t="s">
        <v>27</v>
      </c>
      <c r="E143" s="42" t="s">
        <v>53</v>
      </c>
      <c r="F143" s="43">
        <v>233</v>
      </c>
      <c r="G143" s="43">
        <v>7.4</v>
      </c>
      <c r="H143" s="43">
        <v>4.9800000000000004</v>
      </c>
      <c r="I143" s="43">
        <v>10.76</v>
      </c>
      <c r="J143" s="43">
        <v>100</v>
      </c>
      <c r="K143" s="44">
        <v>73</v>
      </c>
      <c r="L143" s="43"/>
    </row>
    <row r="144" spans="1:12" ht="14.4" x14ac:dyDescent="0.3">
      <c r="A144" s="14"/>
      <c r="B144" s="15"/>
      <c r="C144" s="11"/>
      <c r="D144" s="7" t="s">
        <v>28</v>
      </c>
      <c r="E144" s="42" t="s">
        <v>54</v>
      </c>
      <c r="F144" s="43">
        <v>120</v>
      </c>
      <c r="G144" s="43">
        <v>19.59</v>
      </c>
      <c r="H144" s="43">
        <v>17.89</v>
      </c>
      <c r="I144" s="43">
        <v>4.76</v>
      </c>
      <c r="J144" s="43">
        <v>168.1</v>
      </c>
      <c r="K144" s="44">
        <v>260</v>
      </c>
      <c r="L144" s="43"/>
    </row>
    <row r="145" spans="1:12" ht="14.4" x14ac:dyDescent="0.3">
      <c r="A145" s="14"/>
      <c r="B145" s="15"/>
      <c r="C145" s="11"/>
      <c r="D145" s="7" t="s">
        <v>29</v>
      </c>
      <c r="E145" s="42" t="s">
        <v>55</v>
      </c>
      <c r="F145" s="43">
        <v>150</v>
      </c>
      <c r="G145" s="43">
        <v>8.73</v>
      </c>
      <c r="H145" s="43">
        <v>5.43</v>
      </c>
      <c r="I145" s="43">
        <v>45</v>
      </c>
      <c r="J145" s="43">
        <v>263.81</v>
      </c>
      <c r="K145" s="44">
        <v>201</v>
      </c>
      <c r="L145" s="43"/>
    </row>
    <row r="146" spans="1:12" ht="14.4" x14ac:dyDescent="0.3">
      <c r="A146" s="14"/>
      <c r="B146" s="15"/>
      <c r="C146" s="11"/>
      <c r="D146" s="7" t="s">
        <v>30</v>
      </c>
      <c r="E146" s="42" t="s">
        <v>63</v>
      </c>
      <c r="F146" s="43">
        <v>200</v>
      </c>
      <c r="G146" s="43">
        <v>0.4</v>
      </c>
      <c r="H146" s="43">
        <v>0</v>
      </c>
      <c r="I146" s="43">
        <v>44.8</v>
      </c>
      <c r="J146" s="43">
        <v>126.3</v>
      </c>
      <c r="K146" s="44">
        <v>233</v>
      </c>
      <c r="L146" s="43"/>
    </row>
    <row r="147" spans="1:12" ht="14.4" x14ac:dyDescent="0.3">
      <c r="A147" s="14"/>
      <c r="B147" s="15"/>
      <c r="C147" s="11"/>
      <c r="D147" s="7" t="s">
        <v>31</v>
      </c>
      <c r="E147" s="42" t="s">
        <v>42</v>
      </c>
      <c r="F147" s="43">
        <v>40</v>
      </c>
      <c r="G147" s="43">
        <v>2.33</v>
      </c>
      <c r="H147" s="43">
        <v>0.23</v>
      </c>
      <c r="I147" s="43">
        <v>16.600000000000001</v>
      </c>
      <c r="J147" s="43">
        <v>80</v>
      </c>
      <c r="K147" s="44">
        <v>122</v>
      </c>
      <c r="L147" s="43"/>
    </row>
    <row r="148" spans="1:12" ht="14.4" x14ac:dyDescent="0.3">
      <c r="A148" s="14"/>
      <c r="B148" s="15"/>
      <c r="C148" s="11"/>
      <c r="D148" s="7" t="s">
        <v>32</v>
      </c>
      <c r="E148" s="42" t="s">
        <v>48</v>
      </c>
      <c r="F148" s="43">
        <v>40</v>
      </c>
      <c r="G148" s="43">
        <v>2.65</v>
      </c>
      <c r="H148" s="43">
        <v>0.35</v>
      </c>
      <c r="I148" s="43">
        <v>16.96</v>
      </c>
      <c r="J148" s="43">
        <v>209.6</v>
      </c>
      <c r="K148" s="44">
        <v>123</v>
      </c>
      <c r="L148" s="43"/>
    </row>
    <row r="149" spans="1:12" ht="14.4" x14ac:dyDescent="0.3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6"/>
      <c r="B151" s="17"/>
      <c r="C151" s="8"/>
      <c r="D151" s="18" t="s">
        <v>33</v>
      </c>
      <c r="E151" s="9"/>
      <c r="F151" s="19">
        <f>SUM(F142:F150)</f>
        <v>843</v>
      </c>
      <c r="G151" s="19">
        <f t="shared" ref="G151:J151" si="56">SUM(G142:G150)</f>
        <v>41.699999999999996</v>
      </c>
      <c r="H151" s="19">
        <f t="shared" si="56"/>
        <v>29.080000000000002</v>
      </c>
      <c r="I151" s="19">
        <f t="shared" si="56"/>
        <v>145.88</v>
      </c>
      <c r="J151" s="19">
        <f t="shared" si="56"/>
        <v>1020.8100000000001</v>
      </c>
      <c r="K151" s="25"/>
      <c r="L151" s="19">
        <f t="shared" ref="L151" si="57">SUM(L142:L150)</f>
        <v>0</v>
      </c>
    </row>
    <row r="152" spans="1:12" ht="14.4" x14ac:dyDescent="0.25">
      <c r="A152" s="33">
        <f>A133</f>
        <v>2</v>
      </c>
      <c r="B152" s="33">
        <f>B133</f>
        <v>2</v>
      </c>
      <c r="C152" s="57" t="s">
        <v>4</v>
      </c>
      <c r="D152" s="58"/>
      <c r="E152" s="31"/>
      <c r="F152" s="32">
        <f>F141+F151</f>
        <v>1428</v>
      </c>
      <c r="G152" s="32">
        <f t="shared" ref="G152" si="58">G141+G151</f>
        <v>65.179999999999993</v>
      </c>
      <c r="H152" s="32">
        <f t="shared" ref="H152" si="59">H141+H151</f>
        <v>56.45</v>
      </c>
      <c r="I152" s="32">
        <f t="shared" ref="I152" si="60">I141+I151</f>
        <v>257.31</v>
      </c>
      <c r="J152" s="32">
        <f t="shared" ref="J152:L152" si="61">J141+J151</f>
        <v>1801.02</v>
      </c>
      <c r="K152" s="32"/>
      <c r="L152" s="32">
        <f t="shared" si="61"/>
        <v>39</v>
      </c>
    </row>
    <row r="153" spans="1:12" ht="14.4" x14ac:dyDescent="0.3">
      <c r="A153" s="20">
        <v>2</v>
      </c>
      <c r="B153" s="21">
        <v>3</v>
      </c>
      <c r="C153" s="22" t="s">
        <v>20</v>
      </c>
      <c r="D153" s="5" t="s">
        <v>21</v>
      </c>
      <c r="E153" s="39" t="s">
        <v>86</v>
      </c>
      <c r="F153" s="40">
        <v>205</v>
      </c>
      <c r="G153" s="40">
        <v>9.6</v>
      </c>
      <c r="H153" s="40">
        <v>21.8</v>
      </c>
      <c r="I153" s="40">
        <v>70</v>
      </c>
      <c r="J153" s="40">
        <v>395</v>
      </c>
      <c r="K153" s="41">
        <v>302</v>
      </c>
      <c r="L153" s="40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22</v>
      </c>
      <c r="E155" s="42" t="s">
        <v>51</v>
      </c>
      <c r="F155" s="43">
        <v>205</v>
      </c>
      <c r="G155" s="43">
        <v>0</v>
      </c>
      <c r="H155" s="43">
        <v>0</v>
      </c>
      <c r="I155" s="43">
        <v>14.97</v>
      </c>
      <c r="J155" s="43">
        <v>61.3</v>
      </c>
      <c r="K155" s="44">
        <v>271</v>
      </c>
      <c r="L155" s="43"/>
    </row>
    <row r="156" spans="1:12" ht="15.75" customHeight="1" x14ac:dyDescent="0.3">
      <c r="A156" s="23"/>
      <c r="B156" s="15"/>
      <c r="C156" s="11"/>
      <c r="D156" s="7" t="s">
        <v>23</v>
      </c>
      <c r="E156" s="42" t="s">
        <v>42</v>
      </c>
      <c r="F156" s="43">
        <v>40</v>
      </c>
      <c r="G156" s="43">
        <v>2.33</v>
      </c>
      <c r="H156" s="43">
        <v>0.23</v>
      </c>
      <c r="I156" s="43">
        <v>16.600000000000001</v>
      </c>
      <c r="J156" s="43">
        <v>80</v>
      </c>
      <c r="K156" s="44">
        <v>122</v>
      </c>
      <c r="L156" s="43"/>
    </row>
    <row r="157" spans="1:12" ht="14.4" x14ac:dyDescent="0.3">
      <c r="A157" s="23"/>
      <c r="B157" s="15"/>
      <c r="C157" s="11"/>
      <c r="D157" s="7" t="s">
        <v>24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26</v>
      </c>
      <c r="E158" s="42" t="s">
        <v>70</v>
      </c>
      <c r="F158" s="43">
        <v>60</v>
      </c>
      <c r="G158" s="43">
        <v>2.6</v>
      </c>
      <c r="H158" s="43">
        <v>2.65</v>
      </c>
      <c r="I158" s="43">
        <v>0.35</v>
      </c>
      <c r="J158" s="43">
        <v>35.56</v>
      </c>
      <c r="K158" s="44">
        <v>42</v>
      </c>
      <c r="L158" s="43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SUM(F153:F159)</f>
        <v>510</v>
      </c>
      <c r="G160" s="19">
        <f>SUM(G153:G159)</f>
        <v>14.53</v>
      </c>
      <c r="H160" s="19">
        <f>SUM(H153:H159)</f>
        <v>24.68</v>
      </c>
      <c r="I160" s="19">
        <f>SUM(I153:I159)</f>
        <v>101.91999999999999</v>
      </c>
      <c r="J160" s="19">
        <f>SUM(J153:J159)</f>
        <v>571.8599999999999</v>
      </c>
      <c r="K160" s="25"/>
      <c r="L160" s="19">
        <v>39</v>
      </c>
    </row>
    <row r="161" spans="1:12" ht="14.4" x14ac:dyDescent="0.3">
      <c r="A161" s="26">
        <f>A153</f>
        <v>2</v>
      </c>
      <c r="B161" s="13">
        <f>B153</f>
        <v>3</v>
      </c>
      <c r="C161" s="10" t="s">
        <v>25</v>
      </c>
      <c r="D161" s="7" t="s">
        <v>26</v>
      </c>
      <c r="E161" s="42" t="s">
        <v>52</v>
      </c>
      <c r="F161" s="43">
        <v>60</v>
      </c>
      <c r="G161" s="43">
        <v>0.7</v>
      </c>
      <c r="H161" s="43">
        <v>2.5499999999999998</v>
      </c>
      <c r="I161" s="43">
        <v>4.45</v>
      </c>
      <c r="J161" s="43">
        <v>44</v>
      </c>
      <c r="K161" s="44">
        <v>16</v>
      </c>
      <c r="L161" s="43"/>
    </row>
    <row r="162" spans="1:12" ht="26.4" x14ac:dyDescent="0.3">
      <c r="A162" s="23"/>
      <c r="B162" s="15"/>
      <c r="C162" s="11"/>
      <c r="D162" s="7" t="s">
        <v>27</v>
      </c>
      <c r="E162" s="42" t="s">
        <v>44</v>
      </c>
      <c r="F162" s="43">
        <v>233</v>
      </c>
      <c r="G162" s="43">
        <v>1.52</v>
      </c>
      <c r="H162" s="43">
        <v>5.33</v>
      </c>
      <c r="I162" s="43">
        <v>8.65</v>
      </c>
      <c r="J162" s="43">
        <v>88.89</v>
      </c>
      <c r="K162" s="44">
        <v>27</v>
      </c>
      <c r="L162" s="43"/>
    </row>
    <row r="163" spans="1:12" ht="14.4" x14ac:dyDescent="0.3">
      <c r="A163" s="23"/>
      <c r="B163" s="15"/>
      <c r="C163" s="11"/>
      <c r="D163" s="7" t="s">
        <v>28</v>
      </c>
      <c r="E163" s="42" t="s">
        <v>68</v>
      </c>
      <c r="F163" s="43">
        <v>120</v>
      </c>
      <c r="G163" s="43">
        <v>23.56</v>
      </c>
      <c r="H163" s="43">
        <v>20.239999999999998</v>
      </c>
      <c r="I163" s="43">
        <v>5.86</v>
      </c>
      <c r="J163" s="43">
        <v>300</v>
      </c>
      <c r="K163" s="44">
        <v>262</v>
      </c>
      <c r="L163" s="43"/>
    </row>
    <row r="164" spans="1:12" ht="14.4" x14ac:dyDescent="0.3">
      <c r="A164" s="23"/>
      <c r="B164" s="15"/>
      <c r="C164" s="11"/>
      <c r="D164" s="7" t="s">
        <v>29</v>
      </c>
      <c r="E164" s="42" t="s">
        <v>87</v>
      </c>
      <c r="F164" s="43">
        <v>150</v>
      </c>
      <c r="G164" s="43">
        <v>8.73</v>
      </c>
      <c r="H164" s="43">
        <v>5.43</v>
      </c>
      <c r="I164" s="43">
        <v>45</v>
      </c>
      <c r="J164" s="43">
        <v>263.81</v>
      </c>
      <c r="K164" s="44">
        <v>150</v>
      </c>
      <c r="L164" s="43"/>
    </row>
    <row r="165" spans="1:12" ht="14.4" x14ac:dyDescent="0.3">
      <c r="A165" s="23"/>
      <c r="B165" s="15"/>
      <c r="C165" s="11"/>
      <c r="D165" s="7" t="s">
        <v>30</v>
      </c>
      <c r="E165" s="42" t="s">
        <v>88</v>
      </c>
      <c r="F165" s="43">
        <v>200</v>
      </c>
      <c r="G165" s="43">
        <v>0.2</v>
      </c>
      <c r="H165" s="43">
        <v>0</v>
      </c>
      <c r="I165" s="43">
        <v>28.5</v>
      </c>
      <c r="J165" s="43">
        <v>108.2</v>
      </c>
      <c r="K165" s="44">
        <v>254</v>
      </c>
      <c r="L165" s="43"/>
    </row>
    <row r="166" spans="1:12" ht="14.4" x14ac:dyDescent="0.3">
      <c r="A166" s="23"/>
      <c r="B166" s="15"/>
      <c r="C166" s="11"/>
      <c r="D166" s="7" t="s">
        <v>31</v>
      </c>
      <c r="E166" s="42" t="s">
        <v>42</v>
      </c>
      <c r="F166" s="43">
        <v>40</v>
      </c>
      <c r="G166" s="43">
        <v>2.33</v>
      </c>
      <c r="H166" s="43">
        <v>0.23</v>
      </c>
      <c r="I166" s="43">
        <v>16.600000000000001</v>
      </c>
      <c r="J166" s="43">
        <v>80</v>
      </c>
      <c r="K166" s="44">
        <v>122</v>
      </c>
      <c r="L166" s="43"/>
    </row>
    <row r="167" spans="1:12" ht="14.4" x14ac:dyDescent="0.3">
      <c r="A167" s="23"/>
      <c r="B167" s="15"/>
      <c r="C167" s="11"/>
      <c r="D167" s="7" t="s">
        <v>32</v>
      </c>
      <c r="E167" s="42" t="s">
        <v>48</v>
      </c>
      <c r="F167" s="43">
        <v>40</v>
      </c>
      <c r="G167" s="43">
        <v>2.65</v>
      </c>
      <c r="H167" s="43">
        <v>0.35</v>
      </c>
      <c r="I167" s="43">
        <v>16.96</v>
      </c>
      <c r="J167" s="43">
        <v>209.6</v>
      </c>
      <c r="K167" s="44">
        <v>123</v>
      </c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SUM(F161:F169)</f>
        <v>843</v>
      </c>
      <c r="G170" s="19">
        <f t="shared" ref="G170:J170" si="62">SUM(G161:G169)</f>
        <v>39.69</v>
      </c>
      <c r="H170" s="19">
        <f t="shared" si="62"/>
        <v>34.129999999999995</v>
      </c>
      <c r="I170" s="19">
        <f t="shared" si="62"/>
        <v>126.02000000000001</v>
      </c>
      <c r="J170" s="19">
        <f t="shared" si="62"/>
        <v>1094.5</v>
      </c>
      <c r="K170" s="25"/>
      <c r="L170" s="19">
        <f t="shared" ref="L170" si="63">SUM(L161:L169)</f>
        <v>0</v>
      </c>
    </row>
    <row r="171" spans="1:12" ht="14.4" x14ac:dyDescent="0.25">
      <c r="A171" s="29">
        <f>A153</f>
        <v>2</v>
      </c>
      <c r="B171" s="30">
        <f>B153</f>
        <v>3</v>
      </c>
      <c r="C171" s="57" t="s">
        <v>4</v>
      </c>
      <c r="D171" s="58"/>
      <c r="E171" s="31"/>
      <c r="F171" s="32">
        <f>F160+F170</f>
        <v>1353</v>
      </c>
      <c r="G171" s="32">
        <f t="shared" ref="G171" si="64">G160+G170</f>
        <v>54.22</v>
      </c>
      <c r="H171" s="32">
        <f t="shared" ref="H171" si="65">H160+H170</f>
        <v>58.809999999999995</v>
      </c>
      <c r="I171" s="32">
        <f t="shared" ref="I171" si="66">I160+I170</f>
        <v>227.94</v>
      </c>
      <c r="J171" s="32">
        <f t="shared" ref="J171:L171" si="67">J160+J170</f>
        <v>1666.36</v>
      </c>
      <c r="K171" s="32"/>
      <c r="L171" s="32">
        <f t="shared" si="67"/>
        <v>39</v>
      </c>
    </row>
    <row r="172" spans="1:12" ht="14.4" x14ac:dyDescent="0.3">
      <c r="A172" s="20">
        <v>2</v>
      </c>
      <c r="B172" s="21">
        <v>4</v>
      </c>
      <c r="C172" s="22" t="s">
        <v>20</v>
      </c>
      <c r="D172" s="5" t="s">
        <v>21</v>
      </c>
      <c r="E172" s="39" t="s">
        <v>64</v>
      </c>
      <c r="F172" s="40">
        <v>205</v>
      </c>
      <c r="G172" s="40">
        <v>18</v>
      </c>
      <c r="H172" s="40">
        <v>10.5</v>
      </c>
      <c r="I172" s="40">
        <v>97.5</v>
      </c>
      <c r="J172" s="40">
        <v>168</v>
      </c>
      <c r="K172" s="41">
        <v>25</v>
      </c>
      <c r="L172" s="40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22</v>
      </c>
      <c r="E174" s="42" t="s">
        <v>89</v>
      </c>
      <c r="F174" s="43">
        <v>205</v>
      </c>
      <c r="G174" s="43">
        <v>1.4</v>
      </c>
      <c r="H174" s="43">
        <v>1.6</v>
      </c>
      <c r="I174" s="43">
        <v>17.350000000000001</v>
      </c>
      <c r="J174" s="43">
        <v>89.32</v>
      </c>
      <c r="K174" s="44">
        <v>272</v>
      </c>
      <c r="L174" s="43"/>
    </row>
    <row r="175" spans="1:12" ht="14.4" x14ac:dyDescent="0.3">
      <c r="A175" s="23"/>
      <c r="B175" s="15"/>
      <c r="C175" s="11"/>
      <c r="D175" s="7" t="s">
        <v>23</v>
      </c>
      <c r="E175" s="42" t="s">
        <v>42</v>
      </c>
      <c r="F175" s="43">
        <v>40</v>
      </c>
      <c r="G175" s="43">
        <v>2.33</v>
      </c>
      <c r="H175" s="43">
        <v>0.23</v>
      </c>
      <c r="I175" s="43">
        <v>16.600000000000001</v>
      </c>
      <c r="J175" s="43">
        <v>80</v>
      </c>
      <c r="K175" s="44">
        <v>122</v>
      </c>
      <c r="L175" s="43"/>
    </row>
    <row r="176" spans="1:12" ht="14.4" x14ac:dyDescent="0.3">
      <c r="A176" s="23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71</v>
      </c>
      <c r="E177" s="42" t="s">
        <v>75</v>
      </c>
      <c r="F177" s="43">
        <v>80</v>
      </c>
      <c r="G177" s="43">
        <v>9.3000000000000007</v>
      </c>
      <c r="H177" s="43">
        <v>9</v>
      </c>
      <c r="I177" s="43">
        <v>21.1</v>
      </c>
      <c r="J177" s="43">
        <v>202.6</v>
      </c>
      <c r="K177" s="44">
        <v>463</v>
      </c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f>SUM(F172:F179)</f>
        <v>530</v>
      </c>
      <c r="G180" s="19">
        <f t="shared" ref="G180:J180" si="68">SUM(G172:G179)</f>
        <v>31.029999999999998</v>
      </c>
      <c r="H180" s="19">
        <f t="shared" si="68"/>
        <v>21.33</v>
      </c>
      <c r="I180" s="19">
        <f t="shared" si="68"/>
        <v>152.54999999999998</v>
      </c>
      <c r="J180" s="19">
        <f t="shared" si="68"/>
        <v>539.91999999999996</v>
      </c>
      <c r="K180" s="25"/>
      <c r="L180" s="19">
        <f t="shared" ref="L180" si="69">SUM(L172:L179)</f>
        <v>0</v>
      </c>
    </row>
    <row r="181" spans="1:12" ht="14.4" x14ac:dyDescent="0.3">
      <c r="A181" s="26">
        <f>A172</f>
        <v>2</v>
      </c>
      <c r="B181" s="13">
        <f>B172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27</v>
      </c>
      <c r="E182" s="42" t="s">
        <v>67</v>
      </c>
      <c r="F182" s="43">
        <v>230</v>
      </c>
      <c r="G182" s="43">
        <v>8.1999999999999993</v>
      </c>
      <c r="H182" s="43">
        <v>6.3</v>
      </c>
      <c r="I182" s="43">
        <v>18.100000000000001</v>
      </c>
      <c r="J182" s="43">
        <v>165.3</v>
      </c>
      <c r="K182" s="44">
        <v>119</v>
      </c>
      <c r="L182" s="43"/>
    </row>
    <row r="183" spans="1:12" ht="14.4" x14ac:dyDescent="0.3">
      <c r="A183" s="23"/>
      <c r="B183" s="15"/>
      <c r="C183" s="11"/>
      <c r="D183" s="7" t="s">
        <v>28</v>
      </c>
      <c r="E183" s="42" t="s">
        <v>61</v>
      </c>
      <c r="F183" s="43">
        <v>90</v>
      </c>
      <c r="G183" s="43">
        <v>21.68</v>
      </c>
      <c r="H183" s="43">
        <v>24.21</v>
      </c>
      <c r="I183" s="43">
        <v>6.74</v>
      </c>
      <c r="J183" s="43">
        <v>331.53</v>
      </c>
      <c r="K183" s="44">
        <v>162</v>
      </c>
      <c r="L183" s="43"/>
    </row>
    <row r="184" spans="1:12" ht="14.4" x14ac:dyDescent="0.3">
      <c r="A184" s="23"/>
      <c r="B184" s="15"/>
      <c r="C184" s="11"/>
      <c r="D184" s="7" t="s">
        <v>29</v>
      </c>
      <c r="E184" s="42" t="s">
        <v>90</v>
      </c>
      <c r="F184" s="43">
        <v>150</v>
      </c>
      <c r="G184" s="43">
        <v>2.75</v>
      </c>
      <c r="H184" s="43">
        <v>13.2</v>
      </c>
      <c r="I184" s="43">
        <v>17.329999999999998</v>
      </c>
      <c r="J184" s="43">
        <v>199.2</v>
      </c>
      <c r="K184" s="44">
        <v>173</v>
      </c>
      <c r="L184" s="43"/>
    </row>
    <row r="185" spans="1:12" ht="14.4" x14ac:dyDescent="0.3">
      <c r="A185" s="23"/>
      <c r="B185" s="15"/>
      <c r="C185" s="11"/>
      <c r="D185" s="7" t="s">
        <v>30</v>
      </c>
      <c r="E185" s="42" t="s">
        <v>82</v>
      </c>
      <c r="F185" s="43">
        <v>200</v>
      </c>
      <c r="G185" s="43">
        <v>0.2</v>
      </c>
      <c r="H185" s="43">
        <v>0</v>
      </c>
      <c r="I185" s="43">
        <v>28.5</v>
      </c>
      <c r="J185" s="43">
        <v>108.2</v>
      </c>
      <c r="K185" s="44">
        <v>639</v>
      </c>
      <c r="L185" s="43"/>
    </row>
    <row r="186" spans="1:12" ht="14.4" x14ac:dyDescent="0.3">
      <c r="A186" s="23"/>
      <c r="B186" s="15"/>
      <c r="C186" s="11"/>
      <c r="D186" s="7" t="s">
        <v>31</v>
      </c>
      <c r="E186" s="42" t="s">
        <v>42</v>
      </c>
      <c r="F186" s="43">
        <v>40</v>
      </c>
      <c r="G186" s="43">
        <v>2.33</v>
      </c>
      <c r="H186" s="43">
        <v>0.23</v>
      </c>
      <c r="I186" s="43">
        <v>16.600000000000001</v>
      </c>
      <c r="J186" s="43">
        <v>80</v>
      </c>
      <c r="K186" s="44">
        <v>122</v>
      </c>
      <c r="L186" s="43"/>
    </row>
    <row r="187" spans="1:12" ht="14.4" x14ac:dyDescent="0.3">
      <c r="A187" s="23"/>
      <c r="B187" s="15"/>
      <c r="C187" s="11"/>
      <c r="D187" s="7" t="s">
        <v>32</v>
      </c>
      <c r="E187" s="42" t="s">
        <v>48</v>
      </c>
      <c r="F187" s="43">
        <v>40</v>
      </c>
      <c r="G187" s="43">
        <v>2.65</v>
      </c>
      <c r="H187" s="43">
        <v>0.35</v>
      </c>
      <c r="I187" s="43">
        <v>16.96</v>
      </c>
      <c r="J187" s="43">
        <v>209.6</v>
      </c>
      <c r="K187" s="44">
        <v>123</v>
      </c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4"/>
      <c r="B190" s="17"/>
      <c r="C190" s="8"/>
      <c r="D190" s="18" t="s">
        <v>33</v>
      </c>
      <c r="E190" s="9"/>
      <c r="F190" s="19">
        <f>SUM(F181:F189)</f>
        <v>750</v>
      </c>
      <c r="G190" s="19">
        <f t="shared" ref="G190:J190" si="70">SUM(G181:G189)</f>
        <v>37.809999999999995</v>
      </c>
      <c r="H190" s="19">
        <f t="shared" si="70"/>
        <v>44.29</v>
      </c>
      <c r="I190" s="19">
        <f t="shared" si="70"/>
        <v>104.23000000000002</v>
      </c>
      <c r="J190" s="19">
        <f t="shared" si="70"/>
        <v>1093.83</v>
      </c>
      <c r="K190" s="25"/>
      <c r="L190" s="19">
        <f t="shared" ref="L190" si="71">SUM(L181:L189)</f>
        <v>0</v>
      </c>
    </row>
    <row r="191" spans="1:12" ht="14.4" x14ac:dyDescent="0.25">
      <c r="A191" s="29">
        <f>A172</f>
        <v>2</v>
      </c>
      <c r="B191" s="30">
        <f>B172</f>
        <v>4</v>
      </c>
      <c r="C191" s="57" t="s">
        <v>4</v>
      </c>
      <c r="D191" s="58"/>
      <c r="E191" s="31"/>
      <c r="F191" s="32">
        <f>F180+F190</f>
        <v>1280</v>
      </c>
      <c r="G191" s="32">
        <f t="shared" ref="G191" si="72">G180+G190</f>
        <v>68.839999999999989</v>
      </c>
      <c r="H191" s="32">
        <f t="shared" ref="H191" si="73">H180+H190</f>
        <v>65.62</v>
      </c>
      <c r="I191" s="32">
        <f t="shared" ref="I191" si="74">I180+I190</f>
        <v>256.77999999999997</v>
      </c>
      <c r="J191" s="32">
        <f t="shared" ref="J191:L191" si="75">J180+J190</f>
        <v>1633.75</v>
      </c>
      <c r="K191" s="32"/>
      <c r="L191" s="32">
        <f t="shared" si="75"/>
        <v>0</v>
      </c>
    </row>
    <row r="192" spans="1:12" ht="14.4" x14ac:dyDescent="0.3">
      <c r="A192" s="20">
        <v>2</v>
      </c>
      <c r="B192" s="21">
        <v>5</v>
      </c>
      <c r="C192" s="22" t="s">
        <v>20</v>
      </c>
      <c r="D192" s="5" t="s">
        <v>21</v>
      </c>
      <c r="E192" s="39" t="s">
        <v>91</v>
      </c>
      <c r="F192" s="40">
        <v>250</v>
      </c>
      <c r="G192" s="40">
        <v>3.17</v>
      </c>
      <c r="H192" s="40">
        <v>4.45</v>
      </c>
      <c r="I192" s="40">
        <v>12.75</v>
      </c>
      <c r="J192" s="40">
        <v>103.7</v>
      </c>
      <c r="K192" s="41">
        <v>29</v>
      </c>
      <c r="L192" s="40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22</v>
      </c>
      <c r="E194" s="42" t="s">
        <v>51</v>
      </c>
      <c r="F194" s="43">
        <v>205</v>
      </c>
      <c r="G194" s="43">
        <v>0</v>
      </c>
      <c r="H194" s="43">
        <v>0</v>
      </c>
      <c r="I194" s="43">
        <v>14.97</v>
      </c>
      <c r="J194" s="43">
        <v>61.3</v>
      </c>
      <c r="K194" s="44">
        <v>271</v>
      </c>
      <c r="L194" s="43"/>
    </row>
    <row r="195" spans="1:12" ht="14.4" x14ac:dyDescent="0.3">
      <c r="A195" s="23"/>
      <c r="B195" s="15"/>
      <c r="C195" s="11"/>
      <c r="D195" s="7" t="s">
        <v>23</v>
      </c>
      <c r="E195" s="42" t="s">
        <v>42</v>
      </c>
      <c r="F195" s="43">
        <v>40</v>
      </c>
      <c r="G195" s="43">
        <v>2.33</v>
      </c>
      <c r="H195" s="43">
        <v>0.23</v>
      </c>
      <c r="I195" s="43">
        <v>16.600000000000001</v>
      </c>
      <c r="J195" s="43">
        <v>80</v>
      </c>
      <c r="K195" s="44">
        <v>122</v>
      </c>
      <c r="L195" s="43"/>
    </row>
    <row r="196" spans="1:12" ht="14.4" x14ac:dyDescent="0.3">
      <c r="A196" s="23"/>
      <c r="B196" s="15"/>
      <c r="C196" s="11"/>
      <c r="D196" s="7" t="s">
        <v>24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71</v>
      </c>
      <c r="E197" s="42" t="s">
        <v>83</v>
      </c>
      <c r="F197" s="43">
        <v>10</v>
      </c>
      <c r="G197" s="43">
        <v>0.05</v>
      </c>
      <c r="H197" s="43">
        <v>7.25</v>
      </c>
      <c r="I197" s="43">
        <v>0.08</v>
      </c>
      <c r="J197" s="43">
        <v>137.5</v>
      </c>
      <c r="K197" s="44">
        <v>345</v>
      </c>
      <c r="L197" s="43"/>
    </row>
    <row r="198" spans="1:12" ht="14.4" x14ac:dyDescent="0.3">
      <c r="A198" s="23"/>
      <c r="B198" s="15"/>
      <c r="C198" s="11"/>
      <c r="D198" s="7" t="s">
        <v>71</v>
      </c>
      <c r="E198" s="42" t="s">
        <v>92</v>
      </c>
      <c r="F198" s="43">
        <v>30</v>
      </c>
      <c r="G198" s="43">
        <v>0.84</v>
      </c>
      <c r="H198" s="43">
        <v>0.99</v>
      </c>
      <c r="I198" s="43">
        <v>23.19</v>
      </c>
      <c r="J198" s="43">
        <v>210</v>
      </c>
      <c r="K198" s="44">
        <v>607</v>
      </c>
      <c r="L198" s="43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3">
      <c r="A201" s="24"/>
      <c r="B201" s="17"/>
      <c r="C201" s="8"/>
      <c r="D201" s="18" t="s">
        <v>33</v>
      </c>
      <c r="E201" s="9"/>
      <c r="F201" s="19">
        <f>SUM(F192:F200)</f>
        <v>535</v>
      </c>
      <c r="G201" s="19">
        <f t="shared" ref="G201:J201" si="76">SUM(G192:G200)</f>
        <v>6.39</v>
      </c>
      <c r="H201" s="19">
        <f t="shared" si="76"/>
        <v>12.92</v>
      </c>
      <c r="I201" s="19">
        <f t="shared" si="76"/>
        <v>67.59</v>
      </c>
      <c r="J201" s="19">
        <f t="shared" si="76"/>
        <v>592.5</v>
      </c>
      <c r="K201" s="25"/>
      <c r="L201" s="19">
        <v>39</v>
      </c>
    </row>
    <row r="202" spans="1:12" ht="14.4" x14ac:dyDescent="0.3">
      <c r="A202" s="26">
        <f>A192</f>
        <v>2</v>
      </c>
      <c r="B202" s="13">
        <f>B192</f>
        <v>5</v>
      </c>
      <c r="C202" s="10" t="s">
        <v>25</v>
      </c>
      <c r="D202" s="7" t="s">
        <v>26</v>
      </c>
      <c r="E202" s="42" t="s">
        <v>78</v>
      </c>
      <c r="F202" s="43">
        <v>60</v>
      </c>
      <c r="G202" s="43">
        <v>0.7</v>
      </c>
      <c r="H202" s="43">
        <v>6.08</v>
      </c>
      <c r="I202" s="43">
        <v>6.9</v>
      </c>
      <c r="J202" s="43">
        <v>85.16</v>
      </c>
      <c r="K202" s="44">
        <v>2</v>
      </c>
      <c r="L202" s="43"/>
    </row>
    <row r="203" spans="1:12" ht="14.4" x14ac:dyDescent="0.3">
      <c r="A203" s="23"/>
      <c r="B203" s="15"/>
      <c r="C203" s="11"/>
      <c r="D203" s="7" t="s">
        <v>27</v>
      </c>
      <c r="E203" s="42" t="s">
        <v>79</v>
      </c>
      <c r="F203" s="43">
        <v>230</v>
      </c>
      <c r="G203" s="43">
        <v>3.2</v>
      </c>
      <c r="H203" s="43">
        <v>2.5</v>
      </c>
      <c r="I203" s="43">
        <v>15.48</v>
      </c>
      <c r="J203" s="43">
        <v>139</v>
      </c>
      <c r="K203" s="44">
        <v>112</v>
      </c>
      <c r="L203" s="43"/>
    </row>
    <row r="204" spans="1:12" ht="14.4" x14ac:dyDescent="0.3">
      <c r="A204" s="23"/>
      <c r="B204" s="15"/>
      <c r="C204" s="11"/>
      <c r="D204" s="7" t="s">
        <v>28</v>
      </c>
      <c r="E204" s="42" t="s">
        <v>80</v>
      </c>
      <c r="F204" s="43">
        <v>120</v>
      </c>
      <c r="G204" s="43">
        <v>4.3</v>
      </c>
      <c r="H204" s="43">
        <v>10.199999999999999</v>
      </c>
      <c r="I204" s="43">
        <v>5.0199999999999996</v>
      </c>
      <c r="J204" s="43">
        <v>150.30000000000001</v>
      </c>
      <c r="K204" s="44">
        <v>144</v>
      </c>
      <c r="L204" s="43"/>
    </row>
    <row r="205" spans="1:12" ht="14.4" x14ac:dyDescent="0.3">
      <c r="A205" s="23"/>
      <c r="B205" s="15"/>
      <c r="C205" s="11"/>
      <c r="D205" s="7" t="s">
        <v>29</v>
      </c>
      <c r="E205" s="42" t="s">
        <v>81</v>
      </c>
      <c r="F205" s="43">
        <v>150</v>
      </c>
      <c r="G205" s="43">
        <v>3.2</v>
      </c>
      <c r="H205" s="43">
        <v>6.06</v>
      </c>
      <c r="I205" s="43">
        <v>23.3</v>
      </c>
      <c r="J205" s="43">
        <v>160.46</v>
      </c>
      <c r="K205" s="44">
        <v>216</v>
      </c>
      <c r="L205" s="43"/>
    </row>
    <row r="206" spans="1:12" ht="14.4" x14ac:dyDescent="0.3">
      <c r="A206" s="23"/>
      <c r="B206" s="15"/>
      <c r="C206" s="11"/>
      <c r="D206" s="7" t="s">
        <v>30</v>
      </c>
      <c r="E206" s="42" t="s">
        <v>69</v>
      </c>
      <c r="F206" s="43">
        <v>200</v>
      </c>
      <c r="G206" s="43">
        <v>0.41</v>
      </c>
      <c r="H206" s="43">
        <v>0.17</v>
      </c>
      <c r="I206" s="43">
        <v>12.78</v>
      </c>
      <c r="J206" s="43">
        <v>54.27</v>
      </c>
      <c r="K206" s="44">
        <v>538</v>
      </c>
      <c r="L206" s="43"/>
    </row>
    <row r="207" spans="1:12" ht="14.4" x14ac:dyDescent="0.3">
      <c r="A207" s="23"/>
      <c r="B207" s="15"/>
      <c r="C207" s="11"/>
      <c r="D207" s="7" t="s">
        <v>31</v>
      </c>
      <c r="E207" s="42" t="s">
        <v>42</v>
      </c>
      <c r="F207" s="43">
        <v>40</v>
      </c>
      <c r="G207" s="43">
        <v>2.33</v>
      </c>
      <c r="H207" s="43">
        <v>0.23</v>
      </c>
      <c r="I207" s="43">
        <v>16.600000000000001</v>
      </c>
      <c r="J207" s="43">
        <v>80</v>
      </c>
      <c r="K207" s="44">
        <v>122</v>
      </c>
      <c r="L207" s="43"/>
    </row>
    <row r="208" spans="1:12" ht="14.4" x14ac:dyDescent="0.3">
      <c r="A208" s="23"/>
      <c r="B208" s="15"/>
      <c r="C208" s="11"/>
      <c r="D208" s="7" t="s">
        <v>32</v>
      </c>
      <c r="E208" s="42" t="s">
        <v>48</v>
      </c>
      <c r="F208" s="43">
        <v>40</v>
      </c>
      <c r="G208" s="43">
        <v>2.65</v>
      </c>
      <c r="H208" s="43">
        <v>0.35</v>
      </c>
      <c r="I208" s="43">
        <v>16.96</v>
      </c>
      <c r="J208" s="43">
        <v>209.6</v>
      </c>
      <c r="K208" s="44">
        <v>123</v>
      </c>
      <c r="L208" s="43"/>
    </row>
    <row r="209" spans="1:12" ht="14.4" x14ac:dyDescent="0.3">
      <c r="A209" s="23"/>
      <c r="B209" s="15"/>
      <c r="C209" s="11"/>
      <c r="D209" s="7" t="s">
        <v>24</v>
      </c>
      <c r="E209" s="42" t="s">
        <v>49</v>
      </c>
      <c r="F209" s="43">
        <v>200</v>
      </c>
      <c r="G209" s="43">
        <v>0.5</v>
      </c>
      <c r="H209" s="43">
        <v>0.5</v>
      </c>
      <c r="I209" s="43">
        <v>12.83</v>
      </c>
      <c r="J209" s="43">
        <v>57.82</v>
      </c>
      <c r="K209" s="44">
        <v>80</v>
      </c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SUM(F202:F211)</f>
        <v>1040</v>
      </c>
      <c r="G212" s="19">
        <f t="shared" ref="G212:J212" si="77">SUM(G202:G211)</f>
        <v>17.29</v>
      </c>
      <c r="H212" s="19">
        <f t="shared" si="77"/>
        <v>26.090000000000003</v>
      </c>
      <c r="I212" s="19">
        <f t="shared" si="77"/>
        <v>109.87000000000002</v>
      </c>
      <c r="J212" s="19">
        <f t="shared" si="77"/>
        <v>936.61000000000013</v>
      </c>
      <c r="K212" s="25"/>
      <c r="L212" s="19">
        <f t="shared" ref="L212" si="78">SUM(L202:L211)</f>
        <v>0</v>
      </c>
    </row>
    <row r="213" spans="1:12" ht="14.4" x14ac:dyDescent="0.25">
      <c r="A213" s="29">
        <f>A192</f>
        <v>2</v>
      </c>
      <c r="B213" s="30">
        <f>B192</f>
        <v>5</v>
      </c>
      <c r="C213" s="57" t="s">
        <v>4</v>
      </c>
      <c r="D213" s="58"/>
      <c r="E213" s="31"/>
      <c r="F213" s="32">
        <f>F201+F212</f>
        <v>1575</v>
      </c>
      <c r="G213" s="32">
        <f t="shared" ref="G213" si="79">G201+G212</f>
        <v>23.68</v>
      </c>
      <c r="H213" s="32">
        <f t="shared" ref="H213" si="80">H201+H212</f>
        <v>39.010000000000005</v>
      </c>
      <c r="I213" s="32">
        <f t="shared" ref="I213" si="81">I201+I212</f>
        <v>177.46000000000004</v>
      </c>
      <c r="J213" s="32">
        <f t="shared" ref="J213:L213" si="82">J201+J212</f>
        <v>1529.1100000000001</v>
      </c>
      <c r="K213" s="32"/>
      <c r="L213" s="32">
        <f t="shared" si="82"/>
        <v>39</v>
      </c>
    </row>
    <row r="214" spans="1:12" x14ac:dyDescent="0.25">
      <c r="A214" s="27"/>
      <c r="B214" s="28"/>
      <c r="C214" s="59" t="s">
        <v>5</v>
      </c>
      <c r="D214" s="59"/>
      <c r="E214" s="59"/>
      <c r="F214" s="34">
        <f>(F27+F48+F68+F88+F110+F132+F152+F171+F191+F213)/(IF(F27=0,0,1)+IF(F48=0,0,1)+IF(F68=0,0,1)+IF(F88=0,0,1)+IF(F110=0,0,1)+IF(F132=0,0,1)+IF(F152=0,0,1)+IF(F171=0,0,1)+IF(F191=0,0,1)+IF(F213=0,0,1))</f>
        <v>1385.3</v>
      </c>
      <c r="G214" s="34">
        <f>(G27+G48+G68+G88+G110+G132+G152+G171+G191+G213)/(IF(G27=0,0,1)+IF(G48=0,0,1)+IF(G68=0,0,1)+IF(G88=0,0,1)+IF(G110=0,0,1)+IF(G132=0,0,1)+IF(G152=0,0,1)+IF(G171=0,0,1)+IF(G191=0,0,1)+IF(G213=0,0,1))</f>
        <v>52.489999999999995</v>
      </c>
      <c r="H214" s="34">
        <f>(H27+H48+H68+H88+H110+H132+H152+H171+H191+H213)/(IF(H27=0,0,1)+IF(H48=0,0,1)+IF(H68=0,0,1)+IF(H88=0,0,1)+IF(H110=0,0,1)+IF(H132=0,0,1)+IF(H152=0,0,1)+IF(H171=0,0,1)+IF(H191=0,0,1)+IF(H213=0,0,1))</f>
        <v>56.556999999999995</v>
      </c>
      <c r="I214" s="34">
        <f>(I27+I48+I68+I88+I110+I132+I152+I171+I191+I213)/(IF(I27=0,0,1)+IF(I48=0,0,1)+IF(I68=0,0,1)+IF(I88=0,0,1)+IF(I110=0,0,1)+IF(I132=0,0,1)+IF(I152=0,0,1)+IF(I171=0,0,1)+IF(I191=0,0,1)+IF(I213=0,0,1))</f>
        <v>219.94300000000004</v>
      </c>
      <c r="J214" s="34">
        <f>(J27+J48+J68+J88+J110+J132+J152+J171+J191+J213)/(IF(J27=0,0,1)+IF(J48=0,0,1)+IF(J68=0,0,1)+IF(J88=0,0,1)+IF(J110=0,0,1)+IF(J132=0,0,1)+IF(J152=0,0,1)+IF(J171=0,0,1)+IF(J191=0,0,1)+IF(J213=0,0,1))</f>
        <v>1701.9860000000001</v>
      </c>
      <c r="K214" s="34"/>
      <c r="L214" s="34">
        <f>(L27+L48+L68+L88+L110+L132+L152+L171+L191+L213)/(IF(L27=0,0,1)+IF(L48=0,0,1)+IF(L68=0,0,1)+IF(L88=0,0,1)+IF(L110=0,0,1)+IF(L132=0,0,1)+IF(L152=0,0,1)+IF(L171=0,0,1)+IF(L191=0,0,1)+IF(L213=0,0,1))</f>
        <v>39</v>
      </c>
    </row>
  </sheetData>
  <mergeCells count="14">
    <mergeCell ref="C88:D88"/>
    <mergeCell ref="C110:D110"/>
    <mergeCell ref="C27:D27"/>
    <mergeCell ref="C214:E214"/>
    <mergeCell ref="C213:D213"/>
    <mergeCell ref="C132:D132"/>
    <mergeCell ref="C152:D152"/>
    <mergeCell ref="C171:D171"/>
    <mergeCell ref="C191:D191"/>
    <mergeCell ref="C1:E1"/>
    <mergeCell ref="H1:K1"/>
    <mergeCell ref="H2:K2"/>
    <mergeCell ref="C48:D48"/>
    <mergeCell ref="C68:D68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2023-10-18T07:57:26Z</cp:lastPrinted>
  <dcterms:created xsi:type="dcterms:W3CDTF">2022-05-16T14:23:56Z</dcterms:created>
  <dcterms:modified xsi:type="dcterms:W3CDTF">2024-01-31T13:19:06Z</dcterms:modified>
</cp:coreProperties>
</file>